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xr:revisionPtr revIDLastSave="0" documentId="8_{FB4ED51F-2E1F-234D-BB14-FF951FE15AA9}" xr6:coauthVersionLast="47" xr6:coauthVersionMax="47" xr10:uidLastSave="{00000000-0000-0000-0000-000000000000}"/>
  <bookViews>
    <workbookView xWindow="240" yWindow="60" windowWidth="20052" windowHeight="7956" activeTab="1" xr2:uid="{00000000-000D-0000-FFFF-FFFF00000000}"/>
  </bookViews>
  <sheets>
    <sheet name="IT 1" sheetId="2" r:id="rId1"/>
    <sheet name="IT 2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C16" i="4"/>
  <c r="C15" i="4"/>
  <c r="C14" i="4"/>
  <c r="C13" i="4"/>
  <c r="C12" i="4"/>
  <c r="C11" i="4"/>
  <c r="C10" i="4"/>
  <c r="C9" i="4"/>
  <c r="D7" i="2"/>
  <c r="I1" i="2"/>
  <c r="D6" i="2"/>
  <c r="D5" i="2"/>
  <c r="K33" i="2"/>
  <c r="K34" i="2"/>
  <c r="H21" i="4"/>
  <c r="H22" i="4"/>
  <c r="H23" i="4"/>
  <c r="H24" i="4"/>
  <c r="H25" i="4"/>
  <c r="H26" i="4"/>
  <c r="J27" i="4"/>
  <c r="K37" i="2"/>
  <c r="I27" i="4"/>
  <c r="K36" i="2"/>
  <c r="G27" i="4"/>
  <c r="F27" i="4"/>
  <c r="E27" i="4"/>
  <c r="D27" i="4"/>
  <c r="B27" i="4"/>
  <c r="C20" i="4"/>
  <c r="H20" i="4"/>
  <c r="C19" i="4"/>
  <c r="H19" i="4"/>
  <c r="C18" i="4"/>
  <c r="H18" i="4"/>
  <c r="H16" i="4"/>
  <c r="H15" i="4"/>
  <c r="H14" i="4"/>
  <c r="H13" i="4"/>
  <c r="H12" i="4"/>
  <c r="H17" i="4"/>
  <c r="H11" i="4"/>
  <c r="L21" i="4"/>
  <c r="K13" i="2"/>
  <c r="H10" i="4"/>
  <c r="C27" i="4"/>
  <c r="H27" i="4"/>
  <c r="K8" i="2"/>
  <c r="K14" i="2"/>
  <c r="K16" i="2"/>
  <c r="K38" i="2"/>
  <c r="K39" i="2"/>
  <c r="K40" i="2"/>
  <c r="K41" i="2"/>
  <c r="H9" i="4"/>
</calcChain>
</file>

<file path=xl/sharedStrings.xml><?xml version="1.0" encoding="utf-8"?>
<sst xmlns="http://schemas.openxmlformats.org/spreadsheetml/2006/main" count="119" uniqueCount="99">
  <si>
    <t>STATEMENT SHOWING THE PAY AND OTHER ALLOWANCES DRAWN AND DEDUCTIONS PARTICULARS</t>
  </si>
  <si>
    <t>Contact Number:</t>
  </si>
  <si>
    <t>PAN No</t>
  </si>
  <si>
    <t>MONTH (SALARY)</t>
  </si>
  <si>
    <t xml:space="preserve"> Pay
</t>
  </si>
  <si>
    <t xml:space="preserve">DA                    </t>
  </si>
  <si>
    <t xml:space="preserve">HRA                </t>
  </si>
  <si>
    <t xml:space="preserve">MA                 </t>
  </si>
  <si>
    <t xml:space="preserve">Spl Pay    </t>
  </si>
  <si>
    <t xml:space="preserve">OA               </t>
  </si>
  <si>
    <t>DEDUCTIONS</t>
  </si>
  <si>
    <t>OTHER REMUNERATIONS (NON SALARY) Rs.</t>
  </si>
  <si>
    <t xml:space="preserve"> IT                                  </t>
  </si>
  <si>
    <t>CESS</t>
  </si>
  <si>
    <t>BONUS</t>
  </si>
  <si>
    <t>EXAM</t>
  </si>
  <si>
    <t>TFC</t>
  </si>
  <si>
    <t>TNEA</t>
  </si>
  <si>
    <t>Hostel</t>
  </si>
  <si>
    <t>INCR ARR.</t>
  </si>
  <si>
    <t>SIGNATURE</t>
  </si>
  <si>
    <t>NSS</t>
  </si>
  <si>
    <t>YRC</t>
  </si>
  <si>
    <t>placement</t>
  </si>
  <si>
    <t>Add on
 Course</t>
  </si>
  <si>
    <t>Others 1</t>
  </si>
  <si>
    <t>Others 2</t>
  </si>
  <si>
    <t>Others 3</t>
  </si>
  <si>
    <t>Contact No</t>
  </si>
  <si>
    <t>NEW REGIME</t>
  </si>
  <si>
    <t>INCOME TAX CALCULATION STATEMENT</t>
  </si>
  <si>
    <t>Last Date</t>
  </si>
  <si>
    <t xml:space="preserve">Designation  </t>
  </si>
  <si>
    <t xml:space="preserve">PAN No.         </t>
  </si>
  <si>
    <t>TAN No.</t>
  </si>
  <si>
    <r>
      <t>TOTAL ANNUAL GROSS SALARY INCOME</t>
    </r>
    <r>
      <rPr>
        <sz val="9"/>
        <rFont val="Arial"/>
        <family val="2"/>
      </rPr>
      <t>: Including HRA, SLS, Additional Charge allowance and Arrears.</t>
    </r>
  </si>
  <si>
    <t>Rs.</t>
  </si>
  <si>
    <t>Standard Deduction under IT Rules u/s 16 (ia)</t>
  </si>
  <si>
    <t>ADD: (OTHER SOURCE OF INCOME)</t>
  </si>
  <si>
    <t>A. Income from House property</t>
  </si>
  <si>
    <t>B. Any other income (if any) interest in fixed deposit,  divident,  NSC  Interest, etc.Interest on PCA arrs.</t>
  </si>
  <si>
    <t>C.Other Income From Employer (Remunerations and any other)</t>
  </si>
  <si>
    <t>LESS</t>
  </si>
  <si>
    <r>
      <t xml:space="preserve">U / S  80 CCD [2] :  Deduction is available on Employer's contribution to </t>
    </r>
    <r>
      <rPr>
        <sz val="8"/>
        <rFont val="Arial"/>
        <family val="2"/>
      </rPr>
      <t xml:space="preserve">National  to  pension  scheme  of  central  Govt. </t>
    </r>
    <r>
      <rPr>
        <b/>
        <sz val="8"/>
        <rFont val="Arial"/>
        <family val="2"/>
      </rPr>
      <t>(Max.Rs.50000/-)</t>
    </r>
  </si>
  <si>
    <r>
      <t xml:space="preserve">TOTAL  TAXABLE  INCOME  ( 4-5 )
</t>
    </r>
    <r>
      <rPr>
        <sz val="8"/>
        <rFont val="Arial"/>
        <family val="2"/>
      </rPr>
      <t>(Rounded  off  to  nearest  ten  rupees)</t>
    </r>
  </si>
  <si>
    <r>
      <t xml:space="preserve">COMPUTATION  OF  TAX: </t>
    </r>
    <r>
      <rPr>
        <sz val="9"/>
        <rFont val="Arial"/>
        <family val="2"/>
      </rPr>
      <t>( Rounded  off  to  nearest  one  rupee)</t>
    </r>
  </si>
  <si>
    <r>
      <t xml:space="preserve">Table  1 : </t>
    </r>
    <r>
      <rPr>
        <i/>
        <sz val="8"/>
        <rFont val="Arial"/>
        <family val="2"/>
      </rPr>
      <t xml:space="preserve">Tax  rates  applicable  to  Men and Women Employees      </t>
    </r>
  </si>
  <si>
    <t>TAXABLE  INCOME</t>
  </si>
  <si>
    <t>INCOME  TAX  RATE</t>
  </si>
  <si>
    <t>INCOME  TAX (Rs.)</t>
  </si>
  <si>
    <t>Deduction u/s 80C, 80D Not permitted</t>
  </si>
  <si>
    <t>Nil</t>
  </si>
  <si>
    <t>Table  2 : Education Cess</t>
  </si>
  <si>
    <t>Education  cess of  4% is payable on  total tax</t>
  </si>
  <si>
    <r>
      <t xml:space="preserve">Tax  payable  on  Taxable  Income </t>
    </r>
    <r>
      <rPr>
        <sz val="8"/>
        <rFont val="Arial"/>
        <family val="2"/>
      </rPr>
      <t xml:space="preserve"> :                                                                                                      
(As per  table  1 or 2  as  above)</t>
    </r>
  </si>
  <si>
    <t xml:space="preserve">Tax  payable  on  Taxable  Income </t>
  </si>
  <si>
    <r>
      <t>ADD</t>
    </r>
    <r>
      <rPr>
        <sz val="8"/>
        <rFont val="Arial"/>
        <family val="2"/>
      </rPr>
      <t xml:space="preserve"> :  Education  cess  @ 4%  on  Tax  Payable</t>
    </r>
  </si>
  <si>
    <t>Total  Tax  Payable</t>
  </si>
  <si>
    <r>
      <t>LESS</t>
    </r>
    <r>
      <rPr>
        <sz val="8"/>
        <rFont val="Arial"/>
        <family val="2"/>
      </rPr>
      <t xml:space="preserve"> : Rebate  u / s 86, 89, 90  or  91</t>
    </r>
  </si>
  <si>
    <r>
      <t>LESS</t>
    </r>
    <r>
      <rPr>
        <sz val="8"/>
        <rFont val="Arial"/>
        <family val="2"/>
      </rPr>
      <t xml:space="preserve"> : Pre paid  Tax (Advance  tax,  TDS)</t>
    </r>
  </si>
  <si>
    <r>
      <t xml:space="preserve">LESS : </t>
    </r>
    <r>
      <rPr>
        <sz val="8"/>
        <rFont val="Arial"/>
        <family val="2"/>
      </rPr>
      <t>Pre paid  Educational Cess</t>
    </r>
  </si>
  <si>
    <t>Signature</t>
  </si>
  <si>
    <t>GOVERNMENT POLYTECHNIC COLLEGE</t>
  </si>
  <si>
    <t>:CHEG13142D</t>
  </si>
  <si>
    <t>GANDARVAKOTTAI - 613 301</t>
  </si>
  <si>
    <t>IFHRMS ID :</t>
  </si>
  <si>
    <t>Name  :</t>
  </si>
  <si>
    <t>Designation:</t>
  </si>
  <si>
    <t>GOVERNMENT POLYTECHNIC COLLEGE , GANDARVAKOTTAI- 613 301</t>
  </si>
  <si>
    <t>FOR  THE  PERIOD  FROM  01.04.2025 TO  31.03.2026</t>
  </si>
  <si>
    <t>DA ARR.(55%)</t>
  </si>
  <si>
    <t xml:space="preserve">DA ARR.(58%) </t>
  </si>
  <si>
    <t xml:space="preserve">  FOR  THE FINANCIAL YEAR  2025 - 2026 (ASSESSMENT  YEAR   2026 - 2027)</t>
  </si>
  <si>
    <t>ASSESSMENT  YEAR  2026 - 2027</t>
  </si>
  <si>
    <t xml:space="preserve"> TOTAL</t>
  </si>
  <si>
    <t>GROSS  TOTAL  INCOME  [1-( 2+3) ]</t>
  </si>
  <si>
    <t>Upto  Rs.4,00,000</t>
  </si>
  <si>
    <t>Rs.4,00,001  to  Rs.8,00,000</t>
  </si>
  <si>
    <t>Rs.8,00,001  to  Rs.12,00,000</t>
  </si>
  <si>
    <t>Rs.12,00,001  to  Rs.16,00,000</t>
  </si>
  <si>
    <t>Rs.16,00,001  to  Rs.20,00,000</t>
  </si>
  <si>
    <t>Rs.20,00,001  to  Rs.24,00,000</t>
  </si>
  <si>
    <t>Exceeding  Rs.24,00,000</t>
  </si>
  <si>
    <t>5%  of  the  amt  exceeding  Rs.4,00,000</t>
  </si>
  <si>
    <t>Rs.20,000 + 10% of amt exceeding Rs.8,00,000</t>
  </si>
  <si>
    <t>Rs.60,000 + 15% of amt exceeding Rs.12,00,000</t>
  </si>
  <si>
    <t>Rs.1,20,000 + 20% of amt exceeding Rs.16,00,000</t>
  </si>
  <si>
    <t>Rs.2,00,000 + 25% of amt exceeding Rs.20,00,000</t>
  </si>
  <si>
    <t>Rs.3,00,000 + 30% of amt exceeding Rs.24,00,000</t>
  </si>
  <si>
    <t>Less: Rebate u/s 87A (Rs.60000/-)
(Applicable if the Total Taxable Income does not exceed Rs.12,00,000/-)</t>
  </si>
  <si>
    <t>Balance Educational Cess to be deducted from February 2026 Salary</t>
  </si>
  <si>
    <t>Balance Income Tax  to  be  deducted in February 2026 Salary (excluding cess)</t>
  </si>
  <si>
    <t>TOTAL : Pre paid Tax + Pre paid  Educational cess (13+14)</t>
  </si>
  <si>
    <t>Difference : Total  Tax  Payable - (Pre paid Tax + cess )  (11-15 )</t>
  </si>
  <si>
    <t xml:space="preserve">TOTAL </t>
  </si>
  <si>
    <t xml:space="preserve">TOTAL 
                                </t>
  </si>
  <si>
    <t xml:space="preserve">Name       </t>
  </si>
  <si>
    <t>23.01.2026</t>
  </si>
  <si>
    <t>SLS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</si>
</sst>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G Times"/>
      <family val="1"/>
    </font>
    <font>
      <b/>
      <i/>
      <sz val="8"/>
      <color rgb="FF0070C0"/>
      <name val="CG Times"/>
    </font>
    <font>
      <b/>
      <sz val="11"/>
      <name val="CG Times"/>
      <family val="1"/>
    </font>
    <font>
      <b/>
      <sz val="12"/>
      <name val="CG Times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.5"/>
      <name val="Arial"/>
      <family val="2"/>
    </font>
    <font>
      <sz val="10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4"/>
      <color theme="1"/>
      <name val="Calibri"/>
      <family val="2"/>
      <scheme val="minor"/>
    </font>
    <font>
      <b/>
      <i/>
      <sz val="10"/>
      <color theme="0"/>
      <name val="CG Times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21">
    <xf numFmtId="0" fontId="0" fillId="0" borderId="0" xfId="0"/>
    <xf numFmtId="1" fontId="9" fillId="3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5" xfId="1" applyFont="1" applyBorder="1" applyProtection="1"/>
    <xf numFmtId="0" fontId="2" fillId="0" borderId="28" xfId="0" applyFont="1" applyBorder="1" applyAlignment="1" applyProtection="1">
      <alignment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11" fillId="0" borderId="1" xfId="2" applyNumberFormat="1" applyBorder="1" applyAlignment="1" applyProtection="1">
      <alignment horizontal="center" vertical="center"/>
    </xf>
    <xf numFmtId="0" fontId="11" fillId="0" borderId="16" xfId="2" applyNumberFormat="1" applyBorder="1" applyAlignment="1" applyProtection="1">
      <alignment horizontal="center" vertical="center"/>
    </xf>
    <xf numFmtId="1" fontId="1" fillId="0" borderId="31" xfId="2" applyNumberFormat="1" applyFont="1" applyBorder="1" applyAlignment="1" applyProtection="1">
      <alignment horizontal="right" vertical="center"/>
      <protection locked="0"/>
    </xf>
    <xf numFmtId="0" fontId="1" fillId="0" borderId="36" xfId="2" applyFont="1" applyBorder="1" applyAlignment="1" applyProtection="1">
      <alignment horizontal="right" vertical="center"/>
      <protection locked="0"/>
    </xf>
    <xf numFmtId="0" fontId="1" fillId="0" borderId="37" xfId="2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11" fillId="0" borderId="2" xfId="2" applyBorder="1" applyAlignment="1" applyProtection="1">
      <alignment horizontal="right" vertical="center"/>
    </xf>
    <xf numFmtId="1" fontId="1" fillId="0" borderId="3" xfId="2" applyNumberFormat="1" applyFont="1" applyBorder="1" applyAlignment="1" applyProtection="1">
      <alignment horizontal="right" vertical="center"/>
    </xf>
    <xf numFmtId="0" fontId="17" fillId="0" borderId="2" xfId="0" applyFont="1" applyBorder="1" applyAlignment="1" applyProtection="1">
      <alignment horizontal="right" vertical="center"/>
    </xf>
    <xf numFmtId="0" fontId="17" fillId="0" borderId="24" xfId="0" applyFont="1" applyBorder="1" applyAlignment="1" applyProtection="1">
      <alignment horizontal="right" vertical="center"/>
    </xf>
    <xf numFmtId="1" fontId="6" fillId="0" borderId="3" xfId="2" applyNumberFormat="1" applyFont="1" applyBorder="1" applyAlignment="1" applyProtection="1">
      <alignment horizontal="right" vertical="center"/>
    </xf>
    <xf numFmtId="0" fontId="11" fillId="0" borderId="29" xfId="2" applyBorder="1" applyAlignment="1" applyProtection="1">
      <alignment horizontal="left" vertical="center"/>
    </xf>
    <xf numFmtId="0" fontId="11" fillId="0" borderId="17" xfId="2" applyBorder="1" applyAlignment="1" applyProtection="1">
      <alignment vertical="center"/>
    </xf>
    <xf numFmtId="0" fontId="11" fillId="0" borderId="29" xfId="2" applyFont="1" applyBorder="1" applyAlignment="1" applyProtection="1">
      <alignment vertical="center"/>
    </xf>
    <xf numFmtId="0" fontId="11" fillId="0" borderId="30" xfId="2" applyFont="1" applyBorder="1" applyAlignment="1" applyProtection="1">
      <alignment horizontal="right" vertical="center"/>
    </xf>
    <xf numFmtId="49" fontId="11" fillId="0" borderId="32" xfId="2" applyNumberFormat="1" applyBorder="1" applyAlignment="1" applyProtection="1">
      <alignment horizontal="center" vertical="center"/>
    </xf>
    <xf numFmtId="0" fontId="19" fillId="0" borderId="33" xfId="2" applyFont="1" applyBorder="1" applyAlignment="1" applyProtection="1">
      <alignment horizontal="right" vertical="center"/>
    </xf>
    <xf numFmtId="0" fontId="6" fillId="2" borderId="23" xfId="2" applyFont="1" applyFill="1" applyBorder="1" applyAlignment="1" applyProtection="1">
      <alignment horizontal="right" vertical="center" wrapText="1"/>
    </xf>
    <xf numFmtId="0" fontId="11" fillId="0" borderId="34" xfId="2" applyBorder="1" applyAlignment="1" applyProtection="1">
      <alignment horizontal="right" vertical="center"/>
    </xf>
    <xf numFmtId="0" fontId="11" fillId="0" borderId="33" xfId="2" applyFont="1" applyBorder="1" applyAlignment="1" applyProtection="1">
      <alignment horizontal="left" vertical="center"/>
    </xf>
    <xf numFmtId="0" fontId="11" fillId="0" borderId="35" xfId="2" applyBorder="1" applyAlignment="1" applyProtection="1">
      <alignment vertical="center"/>
    </xf>
    <xf numFmtId="0" fontId="11" fillId="0" borderId="34" xfId="2" applyBorder="1" applyAlignment="1" applyProtection="1">
      <alignment vertical="center"/>
    </xf>
    <xf numFmtId="1" fontId="6" fillId="0" borderId="23" xfId="2" applyNumberFormat="1" applyFont="1" applyFill="1" applyBorder="1" applyAlignment="1" applyProtection="1">
      <alignment horizontal="right" vertical="center" wrapText="1"/>
    </xf>
    <xf numFmtId="0" fontId="18" fillId="0" borderId="38" xfId="2" applyFont="1" applyBorder="1" applyAlignment="1" applyProtection="1">
      <alignment horizontal="right" vertical="center"/>
    </xf>
    <xf numFmtId="1" fontId="18" fillId="0" borderId="28" xfId="2" applyNumberFormat="1" applyFont="1" applyBorder="1" applyAlignment="1" applyProtection="1">
      <alignment vertical="center"/>
    </xf>
    <xf numFmtId="0" fontId="11" fillId="0" borderId="1" xfId="2" applyNumberFormat="1" applyFont="1" applyBorder="1" applyAlignment="1" applyProtection="1">
      <alignment horizontal="center" vertical="center"/>
    </xf>
    <xf numFmtId="0" fontId="11" fillId="0" borderId="38" xfId="2" applyFont="1" applyBorder="1" applyAlignment="1" applyProtection="1">
      <alignment horizontal="right" vertical="center"/>
    </xf>
    <xf numFmtId="1" fontId="11" fillId="0" borderId="28" xfId="2" applyNumberFormat="1" applyFont="1" applyBorder="1" applyAlignment="1" applyProtection="1">
      <alignment vertical="center"/>
    </xf>
    <xf numFmtId="1" fontId="6" fillId="0" borderId="3" xfId="1" applyNumberFormat="1" applyFont="1" applyBorder="1" applyAlignment="1" applyProtection="1">
      <alignment horizontal="right" vertical="center"/>
    </xf>
    <xf numFmtId="0" fontId="11" fillId="0" borderId="39" xfId="2" applyBorder="1" applyAlignment="1" applyProtection="1">
      <alignment horizontal="center" vertical="center"/>
    </xf>
    <xf numFmtId="0" fontId="20" fillId="0" borderId="2" xfId="2" applyFont="1" applyBorder="1" applyAlignment="1" applyProtection="1">
      <alignment vertical="center" wrapText="1"/>
    </xf>
    <xf numFmtId="0" fontId="17" fillId="2" borderId="23" xfId="2" applyFont="1" applyFill="1" applyBorder="1" applyAlignment="1" applyProtection="1">
      <alignment horizontal="right" vertical="center" wrapText="1"/>
    </xf>
    <xf numFmtId="0" fontId="11" fillId="0" borderId="22" xfId="2" applyBorder="1" applyAlignment="1" applyProtection="1">
      <alignment horizontal="right" vertical="center"/>
    </xf>
    <xf numFmtId="0" fontId="11" fillId="0" borderId="40" xfId="2" applyBorder="1" applyAlignment="1" applyProtection="1">
      <alignment horizontal="center" vertical="center"/>
    </xf>
    <xf numFmtId="0" fontId="11" fillId="0" borderId="22" xfId="2" applyBorder="1" applyAlignment="1" applyProtection="1">
      <alignment horizontal="center" vertical="center"/>
    </xf>
    <xf numFmtId="0" fontId="19" fillId="0" borderId="39" xfId="2" applyFont="1" applyBorder="1" applyAlignment="1" applyProtection="1">
      <alignment horizontal="left" vertical="center"/>
    </xf>
    <xf numFmtId="0" fontId="19" fillId="0" borderId="32" xfId="2" applyFont="1" applyBorder="1" applyAlignment="1" applyProtection="1">
      <alignment horizontal="left" vertical="center"/>
    </xf>
    <xf numFmtId="0" fontId="11" fillId="0" borderId="35" xfId="2" applyBorder="1" applyAlignment="1" applyProtection="1">
      <alignment horizontal="center" vertical="center"/>
    </xf>
    <xf numFmtId="0" fontId="16" fillId="0" borderId="22" xfId="2" applyNumberFormat="1" applyFont="1" applyBorder="1" applyAlignment="1" applyProtection="1">
      <alignment horizontal="center" vertical="center"/>
    </xf>
    <xf numFmtId="1" fontId="6" fillId="0" borderId="24" xfId="1" applyNumberFormat="1" applyFont="1" applyBorder="1" applyAlignment="1" applyProtection="1">
      <alignment horizontal="right" vertical="center"/>
    </xf>
    <xf numFmtId="1" fontId="6" fillId="0" borderId="24" xfId="1" applyNumberFormat="1" applyFont="1" applyFill="1" applyBorder="1" applyAlignment="1" applyProtection="1">
      <alignment horizontal="right" vertical="center"/>
    </xf>
    <xf numFmtId="0" fontId="16" fillId="0" borderId="34" xfId="2" applyNumberFormat="1" applyFont="1" applyBorder="1" applyAlignment="1" applyProtection="1">
      <alignment horizontal="center" vertical="center"/>
    </xf>
    <xf numFmtId="0" fontId="16" fillId="0" borderId="1" xfId="2" applyNumberFormat="1" applyFont="1" applyBorder="1" applyAlignment="1" applyProtection="1">
      <alignment horizontal="center" vertical="center"/>
    </xf>
    <xf numFmtId="0" fontId="11" fillId="0" borderId="33" xfId="2" applyBorder="1" applyAlignment="1" applyProtection="1">
      <alignment horizontal="right" vertical="center"/>
    </xf>
    <xf numFmtId="1" fontId="6" fillId="0" borderId="37" xfId="1" applyNumberFormat="1" applyFont="1" applyBorder="1" applyAlignment="1" applyProtection="1">
      <alignment horizontal="right" vertical="center"/>
    </xf>
    <xf numFmtId="0" fontId="16" fillId="0" borderId="13" xfId="2" applyNumberFormat="1" applyFont="1" applyBorder="1" applyAlignment="1" applyProtection="1">
      <alignment horizontal="center" vertical="center"/>
    </xf>
    <xf numFmtId="0" fontId="11" fillId="0" borderId="26" xfId="2" applyBorder="1" applyAlignment="1" applyProtection="1">
      <alignment horizontal="right" vertical="center"/>
    </xf>
    <xf numFmtId="1" fontId="6" fillId="0" borderId="27" xfId="1" applyNumberFormat="1" applyFont="1" applyBorder="1" applyAlignment="1" applyProtection="1">
      <alignment horizontal="right" vertical="center"/>
    </xf>
    <xf numFmtId="0" fontId="11" fillId="0" borderId="1" xfId="2" applyBorder="1" applyAlignment="1" applyProtection="1">
      <alignment horizontal="right" vertical="center"/>
    </xf>
    <xf numFmtId="49" fontId="11" fillId="0" borderId="0" xfId="2" applyNumberFormat="1" applyBorder="1" applyAlignment="1" applyProtection="1">
      <alignment horizontal="center" vertical="center"/>
    </xf>
    <xf numFmtId="0" fontId="11" fillId="0" borderId="0" xfId="2" applyProtection="1"/>
    <xf numFmtId="0" fontId="11" fillId="0" borderId="0" xfId="2" applyBorder="1" applyAlignment="1" applyProtection="1">
      <alignment horizontal="right" vertical="center"/>
    </xf>
    <xf numFmtId="0" fontId="6" fillId="0" borderId="0" xfId="2" applyFont="1" applyBorder="1" applyAlignment="1" applyProtection="1">
      <alignment horizontal="left" vertical="center"/>
    </xf>
    <xf numFmtId="0" fontId="11" fillId="0" borderId="0" xfId="2" applyBorder="1" applyAlignment="1" applyProtection="1">
      <alignment vertical="center"/>
    </xf>
    <xf numFmtId="0" fontId="11" fillId="0" borderId="0" xfId="2" applyAlignment="1" applyProtection="1">
      <alignment horizontal="center" vertical="center"/>
    </xf>
    <xf numFmtId="0" fontId="11" fillId="0" borderId="0" xfId="2" applyAlignment="1" applyProtection="1">
      <alignment vertical="center"/>
    </xf>
    <xf numFmtId="0" fontId="9" fillId="0" borderId="0" xfId="2" applyFont="1" applyBorder="1" applyAlignment="1" applyProtection="1">
      <alignment horizontal="right" vertical="center"/>
    </xf>
    <xf numFmtId="0" fontId="9" fillId="0" borderId="0" xfId="2" applyFont="1" applyBorder="1" applyAlignment="1" applyProtection="1">
      <alignment vertical="center"/>
    </xf>
    <xf numFmtId="0" fontId="9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right" vertical="center"/>
    </xf>
    <xf numFmtId="0" fontId="11" fillId="0" borderId="0" xfId="2" applyFont="1" applyBorder="1" applyAlignment="1" applyProtection="1">
      <alignment vertical="center"/>
    </xf>
    <xf numFmtId="0" fontId="11" fillId="0" borderId="55" xfId="1" applyBorder="1" applyAlignment="1" applyProtection="1">
      <alignment horizontal="center"/>
    </xf>
    <xf numFmtId="0" fontId="11" fillId="0" borderId="0" xfId="1" applyBorder="1" applyProtection="1"/>
    <xf numFmtId="0" fontId="11" fillId="0" borderId="0" xfId="1" applyFont="1" applyBorder="1" applyProtection="1"/>
    <xf numFmtId="0" fontId="11" fillId="0" borderId="36" xfId="1" applyBorder="1" applyProtection="1"/>
    <xf numFmtId="1" fontId="1" fillId="0" borderId="37" xfId="2" applyNumberFormat="1" applyFont="1" applyBorder="1" applyAlignment="1" applyProtection="1">
      <alignment horizontal="right" vertical="center"/>
    </xf>
    <xf numFmtId="0" fontId="16" fillId="0" borderId="6" xfId="2" applyNumberFormat="1" applyFont="1" applyBorder="1" applyAlignment="1" applyProtection="1">
      <alignment horizontal="center" vertical="center"/>
    </xf>
    <xf numFmtId="1" fontId="6" fillId="0" borderId="24" xfId="2" applyNumberFormat="1" applyFont="1" applyBorder="1" applyAlignment="1" applyProtection="1">
      <alignment horizontal="right" vertical="center"/>
      <protection locked="0"/>
    </xf>
    <xf numFmtId="1" fontId="6" fillId="0" borderId="21" xfId="1" applyNumberFormat="1" applyFont="1" applyBorder="1" applyAlignment="1" applyProtection="1">
      <alignment horizontal="right" vertical="center"/>
      <protection locked="0"/>
    </xf>
    <xf numFmtId="1" fontId="1" fillId="0" borderId="43" xfId="1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0" fillId="0" borderId="1" xfId="0" applyBorder="1" applyProtection="1"/>
    <xf numFmtId="0" fontId="3" fillId="0" borderId="3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vertical="center"/>
    </xf>
    <xf numFmtId="0" fontId="4" fillId="3" borderId="28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0" fontId="2" fillId="0" borderId="28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horizontal="center" vertical="center" wrapText="1"/>
    </xf>
    <xf numFmtId="17" fontId="11" fillId="3" borderId="56" xfId="0" applyNumberFormat="1" applyFont="1" applyFill="1" applyBorder="1" applyAlignment="1" applyProtection="1">
      <alignment horizontal="lef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 wrapText="1"/>
    </xf>
    <xf numFmtId="17" fontId="11" fillId="3" borderId="57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7" fontId="11" fillId="3" borderId="58" xfId="0" applyNumberFormat="1" applyFont="1" applyFill="1" applyBorder="1" applyAlignment="1" applyProtection="1">
      <alignment horizontal="left" vertical="center" wrapText="1"/>
    </xf>
    <xf numFmtId="17" fontId="6" fillId="3" borderId="58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3" borderId="4" xfId="0" applyFont="1" applyFill="1" applyBorder="1" applyAlignment="1" applyProtection="1">
      <alignment horizontal="center"/>
    </xf>
    <xf numFmtId="1" fontId="7" fillId="3" borderId="1" xfId="0" applyNumberFormat="1" applyFont="1" applyFill="1" applyBorder="1" applyAlignment="1" applyProtection="1">
      <alignment horizontal="right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3" borderId="28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1" fontId="6" fillId="0" borderId="43" xfId="1" applyNumberFormat="1" applyFont="1" applyBorder="1" applyAlignment="1" applyProtection="1">
      <alignment horizontal="right" vertical="center"/>
      <protection locked="0"/>
    </xf>
    <xf numFmtId="0" fontId="11" fillId="0" borderId="0" xfId="2" applyAlignment="1" applyProtection="1">
      <alignment horizontal="center" vertical="center"/>
    </xf>
    <xf numFmtId="0" fontId="18" fillId="0" borderId="22" xfId="2" applyFont="1" applyBorder="1" applyAlignment="1" applyProtection="1">
      <alignment horizontal="left" vertical="center"/>
    </xf>
    <xf numFmtId="0" fontId="18" fillId="0" borderId="23" xfId="2" applyFont="1" applyBorder="1" applyAlignment="1" applyProtection="1">
      <alignment horizontal="left" vertical="center"/>
    </xf>
    <xf numFmtId="0" fontId="18" fillId="0" borderId="24" xfId="2" applyFont="1" applyBorder="1" applyAlignment="1" applyProtection="1">
      <alignment horizontal="left" vertical="center"/>
    </xf>
    <xf numFmtId="0" fontId="18" fillId="0" borderId="46" xfId="2" applyFont="1" applyBorder="1" applyAlignment="1" applyProtection="1">
      <alignment vertical="center"/>
    </xf>
    <xf numFmtId="0" fontId="18" fillId="0" borderId="47" xfId="2" applyFont="1" applyBorder="1" applyAlignment="1" applyProtection="1">
      <alignment vertical="center"/>
    </xf>
    <xf numFmtId="0" fontId="18" fillId="0" borderId="48" xfId="2" applyFont="1" applyBorder="1" applyAlignment="1" applyProtection="1">
      <alignment vertical="center"/>
    </xf>
    <xf numFmtId="0" fontId="18" fillId="0" borderId="1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11" fillId="0" borderId="0" xfId="2" applyBorder="1" applyAlignment="1" applyProtection="1">
      <alignment vertical="center"/>
    </xf>
    <xf numFmtId="0" fontId="16" fillId="0" borderId="0" xfId="2" applyFont="1" applyBorder="1" applyAlignment="1" applyProtection="1">
      <alignment horizontal="center" vertical="center" wrapText="1"/>
    </xf>
    <xf numFmtId="0" fontId="11" fillId="0" borderId="0" xfId="2" applyFont="1" applyBorder="1" applyAlignment="1" applyProtection="1">
      <alignment horizontal="center" vertical="center"/>
    </xf>
    <xf numFmtId="0" fontId="18" fillId="0" borderId="52" xfId="2" applyFont="1" applyBorder="1" applyAlignment="1" applyProtection="1">
      <alignment horizontal="left" vertical="center"/>
    </xf>
    <xf numFmtId="0" fontId="19" fillId="0" borderId="53" xfId="2" applyFont="1" applyBorder="1" applyAlignment="1" applyProtection="1">
      <alignment horizontal="left" vertical="center"/>
    </xf>
    <xf numFmtId="0" fontId="19" fillId="0" borderId="54" xfId="2" applyFont="1" applyBorder="1" applyAlignment="1" applyProtection="1">
      <alignment horizontal="left" vertical="center"/>
    </xf>
    <xf numFmtId="0" fontId="19" fillId="0" borderId="45" xfId="2" applyFont="1" applyBorder="1" applyAlignment="1" applyProtection="1">
      <alignment horizontal="left" vertical="center"/>
    </xf>
    <xf numFmtId="0" fontId="19" fillId="0" borderId="39" xfId="2" applyFont="1" applyBorder="1" applyAlignment="1" applyProtection="1">
      <alignment horizontal="left" vertical="center"/>
    </xf>
    <xf numFmtId="0" fontId="11" fillId="0" borderId="22" xfId="1" quotePrefix="1" applyFont="1" applyBorder="1" applyAlignment="1" applyProtection="1">
      <alignment horizontal="center" vertical="center"/>
      <protection locked="0"/>
    </xf>
    <xf numFmtId="0" fontId="11" fillId="0" borderId="23" xfId="1" quotePrefix="1" applyFont="1" applyBorder="1" applyAlignment="1" applyProtection="1">
      <alignment horizontal="center" vertical="center"/>
      <protection locked="0"/>
    </xf>
    <xf numFmtId="0" fontId="11" fillId="0" borderId="24" xfId="1" quotePrefix="1" applyFont="1" applyBorder="1" applyAlignment="1" applyProtection="1">
      <alignment horizontal="center" vertical="center"/>
      <protection locked="0"/>
    </xf>
    <xf numFmtId="0" fontId="21" fillId="2" borderId="19" xfId="2" applyFont="1" applyFill="1" applyBorder="1" applyAlignment="1" applyProtection="1">
      <alignment horizontal="left" vertical="center"/>
    </xf>
    <xf numFmtId="0" fontId="21" fillId="2" borderId="20" xfId="2" applyFont="1" applyFill="1" applyBorder="1" applyAlignment="1" applyProtection="1">
      <alignment horizontal="left" vertical="center"/>
    </xf>
    <xf numFmtId="0" fontId="21" fillId="2" borderId="21" xfId="2" applyFont="1" applyFill="1" applyBorder="1" applyAlignment="1" applyProtection="1">
      <alignment horizontal="left" vertical="center"/>
    </xf>
    <xf numFmtId="0" fontId="19" fillId="0" borderId="46" xfId="2" applyFont="1" applyBorder="1" applyAlignment="1" applyProtection="1">
      <alignment horizontal="left" vertical="center"/>
    </xf>
    <xf numFmtId="0" fontId="19" fillId="0" borderId="47" xfId="2" applyFont="1" applyBorder="1" applyAlignment="1" applyProtection="1">
      <alignment horizontal="left" vertical="center"/>
    </xf>
    <xf numFmtId="0" fontId="19" fillId="0" borderId="48" xfId="2" applyFont="1" applyBorder="1" applyAlignment="1" applyProtection="1">
      <alignment horizontal="left" vertical="center"/>
    </xf>
    <xf numFmtId="0" fontId="18" fillId="0" borderId="49" xfId="2" applyFont="1" applyBorder="1" applyAlignment="1" applyProtection="1">
      <alignment horizontal="left" vertical="center" wrapText="1"/>
    </xf>
    <xf numFmtId="0" fontId="19" fillId="0" borderId="50" xfId="2" applyFont="1" applyBorder="1" applyAlignment="1" applyProtection="1">
      <alignment horizontal="left" vertical="center" wrapText="1"/>
    </xf>
    <xf numFmtId="0" fontId="19" fillId="0" borderId="51" xfId="2" applyFont="1" applyBorder="1" applyAlignment="1" applyProtection="1">
      <alignment horizontal="left" vertical="center" wrapText="1"/>
    </xf>
    <xf numFmtId="0" fontId="18" fillId="0" borderId="22" xfId="2" applyFont="1" applyBorder="1" applyAlignment="1" applyProtection="1">
      <alignment horizontal="left" vertical="center" wrapText="1"/>
    </xf>
    <xf numFmtId="0" fontId="18" fillId="0" borderId="23" xfId="2" applyFont="1" applyBorder="1" applyAlignment="1" applyProtection="1">
      <alignment horizontal="left" vertical="center" wrapText="1"/>
    </xf>
    <xf numFmtId="0" fontId="18" fillId="0" borderId="24" xfId="2" applyFont="1" applyBorder="1" applyAlignment="1" applyProtection="1">
      <alignment horizontal="left" vertical="center" wrapText="1"/>
    </xf>
    <xf numFmtId="0" fontId="18" fillId="0" borderId="53" xfId="2" applyFont="1" applyBorder="1" applyAlignment="1" applyProtection="1">
      <alignment horizontal="left" vertical="center"/>
    </xf>
    <xf numFmtId="0" fontId="18" fillId="0" borderId="54" xfId="2" applyFont="1" applyBorder="1" applyAlignment="1" applyProtection="1">
      <alignment horizontal="left" vertical="center"/>
    </xf>
    <xf numFmtId="0" fontId="19" fillId="0" borderId="22" xfId="1" applyFont="1" applyBorder="1" applyAlignment="1" applyProtection="1">
      <alignment horizontal="center" vertical="center"/>
      <protection locked="0"/>
    </xf>
    <xf numFmtId="0" fontId="19" fillId="0" borderId="23" xfId="1" applyFont="1" applyBorder="1" applyAlignment="1" applyProtection="1">
      <alignment horizontal="center" vertical="center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left" vertical="center" wrapText="1"/>
    </xf>
    <xf numFmtId="0" fontId="16" fillId="0" borderId="28" xfId="2" applyFont="1" applyBorder="1" applyAlignment="1" applyProtection="1">
      <alignment horizontal="left" vertical="center" wrapText="1"/>
    </xf>
    <xf numFmtId="0" fontId="16" fillId="0" borderId="3" xfId="2" applyFont="1" applyBorder="1" applyAlignment="1" applyProtection="1">
      <alignment horizontal="left" vertical="center" wrapText="1"/>
    </xf>
    <xf numFmtId="0" fontId="8" fillId="0" borderId="28" xfId="2" applyFont="1" applyBorder="1" applyAlignment="1" applyProtection="1">
      <alignment horizontal="left" vertical="center" wrapText="1"/>
    </xf>
    <xf numFmtId="0" fontId="6" fillId="2" borderId="22" xfId="2" applyFont="1" applyFill="1" applyBorder="1" applyAlignment="1" applyProtection="1">
      <alignment horizontal="center" vertical="center"/>
    </xf>
    <xf numFmtId="0" fontId="6" fillId="2" borderId="23" xfId="2" applyFont="1" applyFill="1" applyBorder="1" applyAlignment="1" applyProtection="1">
      <alignment horizontal="center" vertical="center"/>
    </xf>
    <xf numFmtId="0" fontId="6" fillId="2" borderId="24" xfId="2" applyFont="1" applyFill="1" applyBorder="1" applyAlignment="1" applyProtection="1">
      <alignment horizontal="center" vertical="center"/>
    </xf>
    <xf numFmtId="0" fontId="18" fillId="0" borderId="25" xfId="2" applyFont="1" applyBorder="1" applyAlignment="1" applyProtection="1">
      <alignment horizontal="left" vertical="center" wrapText="1"/>
    </xf>
    <xf numFmtId="0" fontId="19" fillId="0" borderId="26" xfId="2" applyFont="1" applyBorder="1" applyAlignment="1" applyProtection="1">
      <alignment horizontal="left" vertical="center" wrapText="1"/>
    </xf>
    <xf numFmtId="0" fontId="18" fillId="0" borderId="26" xfId="2" applyFont="1" applyBorder="1" applyAlignment="1" applyProtection="1">
      <alignment horizontal="left" vertical="center" wrapText="1"/>
    </xf>
    <xf numFmtId="0" fontId="18" fillId="0" borderId="2" xfId="2" applyFont="1" applyBorder="1" applyAlignment="1" applyProtection="1">
      <alignment horizontal="left" vertical="center" wrapText="1"/>
    </xf>
    <xf numFmtId="0" fontId="18" fillId="0" borderId="28" xfId="2" applyFont="1" applyBorder="1" applyAlignment="1" applyProtection="1">
      <alignment horizontal="left" vertical="center" wrapText="1"/>
    </xf>
    <xf numFmtId="0" fontId="18" fillId="0" borderId="3" xfId="2" applyFont="1" applyBorder="1" applyAlignment="1" applyProtection="1">
      <alignment horizontal="left" vertical="center" wrapText="1"/>
    </xf>
    <xf numFmtId="0" fontId="8" fillId="0" borderId="41" xfId="2" applyFont="1" applyBorder="1" applyAlignment="1" applyProtection="1">
      <alignment horizontal="left" vertical="center"/>
    </xf>
    <xf numFmtId="0" fontId="8" fillId="0" borderId="42" xfId="2" applyFont="1" applyBorder="1" applyAlignment="1" applyProtection="1">
      <alignment horizontal="left" vertical="center"/>
    </xf>
    <xf numFmtId="0" fontId="8" fillId="0" borderId="43" xfId="2" applyFont="1" applyBorder="1" applyAlignment="1" applyProtection="1">
      <alignment horizontal="left" vertical="center"/>
    </xf>
    <xf numFmtId="0" fontId="21" fillId="2" borderId="34" xfId="2" applyFont="1" applyFill="1" applyBorder="1" applyAlignment="1" applyProtection="1">
      <alignment horizontal="left" vertical="center"/>
    </xf>
    <xf numFmtId="0" fontId="21" fillId="2" borderId="33" xfId="2" applyFont="1" applyFill="1" applyBorder="1" applyAlignment="1" applyProtection="1">
      <alignment horizontal="left" vertical="center"/>
    </xf>
    <xf numFmtId="0" fontId="21" fillId="2" borderId="37" xfId="2" applyFont="1" applyFill="1" applyBorder="1" applyAlignment="1" applyProtection="1">
      <alignment horizontal="left" vertical="center"/>
    </xf>
    <xf numFmtId="0" fontId="18" fillId="2" borderId="44" xfId="2" applyFont="1" applyFill="1" applyBorder="1" applyAlignment="1" applyProtection="1">
      <alignment horizontal="center" vertical="center"/>
    </xf>
    <xf numFmtId="0" fontId="18" fillId="2" borderId="19" xfId="2" applyFont="1" applyFill="1" applyBorder="1" applyAlignment="1" applyProtection="1">
      <alignment horizontal="center" vertical="center" wrapText="1"/>
    </xf>
    <xf numFmtId="0" fontId="18" fillId="2" borderId="20" xfId="2" applyFont="1" applyFill="1" applyBorder="1" applyAlignment="1" applyProtection="1">
      <alignment horizontal="center" vertical="center" wrapText="1"/>
    </xf>
    <xf numFmtId="0" fontId="18" fillId="2" borderId="21" xfId="2" applyFont="1" applyFill="1" applyBorder="1" applyAlignment="1" applyProtection="1">
      <alignment horizontal="center" vertical="center" wrapText="1"/>
    </xf>
    <xf numFmtId="0" fontId="11" fillId="0" borderId="0" xfId="1" applyBorder="1" applyAlignment="1" applyProtection="1">
      <alignment horizontal="center"/>
    </xf>
    <xf numFmtId="0" fontId="11" fillId="0" borderId="1" xfId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/>
    </xf>
    <xf numFmtId="10" fontId="14" fillId="0" borderId="0" xfId="1" applyNumberFormat="1" applyFont="1" applyBorder="1" applyAlignment="1" applyProtection="1">
      <alignment horizontal="center"/>
    </xf>
    <xf numFmtId="0" fontId="15" fillId="0" borderId="0" xfId="1" applyFont="1" applyBorder="1" applyAlignment="1" applyProtection="1">
      <alignment horizontal="center"/>
    </xf>
    <xf numFmtId="0" fontId="6" fillId="0" borderId="19" xfId="1" applyFont="1" applyBorder="1" applyAlignment="1" applyProtection="1">
      <alignment horizontal="left"/>
    </xf>
    <xf numFmtId="0" fontId="6" fillId="0" borderId="20" xfId="1" applyFont="1" applyBorder="1" applyAlignment="1" applyProtection="1">
      <alignment horizontal="left"/>
    </xf>
    <xf numFmtId="0" fontId="6" fillId="0" borderId="21" xfId="1" applyFont="1" applyBorder="1" applyAlignment="1" applyProtection="1">
      <alignment horizontal="left"/>
    </xf>
    <xf numFmtId="0" fontId="6" fillId="0" borderId="22" xfId="1" applyFont="1" applyBorder="1" applyAlignment="1" applyProtection="1">
      <alignment horizontal="left"/>
    </xf>
    <xf numFmtId="0" fontId="6" fillId="0" borderId="23" xfId="1" applyFont="1" applyBorder="1" applyAlignment="1" applyProtection="1">
      <alignment horizontal="left"/>
    </xf>
    <xf numFmtId="0" fontId="6" fillId="0" borderId="24" xfId="1" applyFont="1" applyBorder="1" applyAlignment="1" applyProtection="1">
      <alignment horizontal="left"/>
    </xf>
    <xf numFmtId="0" fontId="6" fillId="0" borderId="25" xfId="1" applyFont="1" applyBorder="1" applyAlignment="1" applyProtection="1">
      <alignment horizontal="left"/>
    </xf>
    <xf numFmtId="0" fontId="6" fillId="0" borderId="26" xfId="1" applyFont="1" applyBorder="1" applyAlignment="1" applyProtection="1">
      <alignment horizontal="left"/>
    </xf>
    <xf numFmtId="0" fontId="6" fillId="0" borderId="27" xfId="1" applyFont="1" applyBorder="1" applyAlignment="1" applyProtection="1">
      <alignment horizontal="left"/>
    </xf>
    <xf numFmtId="0" fontId="8" fillId="0" borderId="17" xfId="2" applyFont="1" applyBorder="1" applyAlignment="1" applyProtection="1">
      <alignment horizontal="left" vertical="center"/>
    </xf>
    <xf numFmtId="0" fontId="8" fillId="0" borderId="29" xfId="2" applyFont="1" applyBorder="1" applyAlignment="1" applyProtection="1">
      <alignment horizontal="left" vertical="center"/>
    </xf>
    <xf numFmtId="0" fontId="1" fillId="0" borderId="18" xfId="1" applyFont="1" applyBorder="1" applyAlignment="1" applyProtection="1">
      <alignment horizontal="center"/>
    </xf>
    <xf numFmtId="0" fontId="6" fillId="0" borderId="1" xfId="1" applyFont="1" applyBorder="1" applyAlignment="1" applyProtection="1">
      <alignment horizontal="left"/>
    </xf>
    <xf numFmtId="0" fontId="6" fillId="0" borderId="16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7" fillId="3" borderId="55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opLeftCell="A34" zoomScale="140" zoomScaleNormal="140" workbookViewId="0">
      <selection sqref="A1:K44"/>
    </sheetView>
  </sheetViews>
  <sheetFormatPr defaultColWidth="8.875" defaultRowHeight="15" x14ac:dyDescent="0.2"/>
  <cols>
    <col min="1" max="1" width="3.62890625" style="67" customWidth="1"/>
    <col min="2" max="2" width="4.4375" style="68" customWidth="1"/>
    <col min="3" max="3" width="7.12890625" style="68" customWidth="1"/>
    <col min="4" max="5" width="13.44921875" style="68" customWidth="1"/>
    <col min="6" max="6" width="4.03515625" style="68" customWidth="1"/>
    <col min="7" max="7" width="13.44921875" style="68" customWidth="1"/>
    <col min="8" max="8" width="7.93359375" style="68" customWidth="1"/>
    <col min="9" max="9" width="9.28125" style="69" customWidth="1"/>
    <col min="10" max="10" width="6.05078125" style="68" customWidth="1"/>
    <col min="11" max="11" width="12.375" style="70" customWidth="1"/>
    <col min="12" max="16384" width="8.875" style="11"/>
  </cols>
  <sheetData>
    <row r="1" spans="1:11" x14ac:dyDescent="0.2">
      <c r="A1" s="174"/>
      <c r="B1" s="174"/>
      <c r="C1" s="174"/>
      <c r="D1" s="174"/>
      <c r="E1" s="174"/>
      <c r="F1" s="174"/>
      <c r="G1" s="175" t="s">
        <v>28</v>
      </c>
      <c r="H1" s="175"/>
      <c r="I1" s="176">
        <f>'IT 2'!K4</f>
        <v>0</v>
      </c>
      <c r="J1" s="176"/>
      <c r="K1" s="176"/>
    </row>
    <row r="2" spans="1:11" x14ac:dyDescent="0.2">
      <c r="A2" s="177" t="s">
        <v>29</v>
      </c>
      <c r="B2" s="177"/>
      <c r="C2" s="177"/>
      <c r="D2" s="178" t="s">
        <v>30</v>
      </c>
      <c r="E2" s="178"/>
      <c r="F2" s="178"/>
      <c r="G2" s="178"/>
      <c r="H2" s="178"/>
      <c r="I2" s="178"/>
      <c r="J2" s="178"/>
      <c r="K2" s="178"/>
    </row>
    <row r="3" spans="1:11" x14ac:dyDescent="0.2">
      <c r="A3" s="179" t="s">
        <v>31</v>
      </c>
      <c r="B3" s="179"/>
      <c r="C3" s="179"/>
      <c r="D3" s="180" t="s">
        <v>69</v>
      </c>
      <c r="E3" s="180"/>
      <c r="F3" s="180"/>
      <c r="G3" s="180"/>
      <c r="H3" s="180"/>
      <c r="I3" s="180"/>
      <c r="J3" s="180"/>
      <c r="K3" s="180"/>
    </row>
    <row r="4" spans="1:11" x14ac:dyDescent="0.2">
      <c r="A4" s="192" t="s">
        <v>97</v>
      </c>
      <c r="B4" s="192"/>
      <c r="C4" s="192"/>
      <c r="D4" s="192" t="s">
        <v>73</v>
      </c>
      <c r="E4" s="192"/>
      <c r="F4" s="192"/>
      <c r="G4" s="192"/>
      <c r="H4" s="192"/>
      <c r="I4" s="192"/>
      <c r="J4" s="192"/>
      <c r="K4" s="192"/>
    </row>
    <row r="5" spans="1:11" x14ac:dyDescent="0.2">
      <c r="A5" s="193" t="s">
        <v>96</v>
      </c>
      <c r="B5" s="193"/>
      <c r="C5" s="193"/>
      <c r="D5" s="181">
        <f>'IT 2'!B5</f>
        <v>0</v>
      </c>
      <c r="E5" s="182"/>
      <c r="F5" s="183"/>
      <c r="G5" s="194" t="s">
        <v>62</v>
      </c>
      <c r="H5" s="194"/>
      <c r="I5" s="194"/>
      <c r="J5" s="194"/>
      <c r="K5" s="194"/>
    </row>
    <row r="6" spans="1:11" x14ac:dyDescent="0.2">
      <c r="A6" s="193" t="s">
        <v>32</v>
      </c>
      <c r="B6" s="193"/>
      <c r="C6" s="193"/>
      <c r="D6" s="184">
        <f>'IT 2'!G5</f>
        <v>0</v>
      </c>
      <c r="E6" s="185"/>
      <c r="F6" s="186"/>
      <c r="G6" s="195" t="s">
        <v>64</v>
      </c>
      <c r="H6" s="195"/>
      <c r="I6" s="195"/>
      <c r="J6" s="195"/>
      <c r="K6" s="195"/>
    </row>
    <row r="7" spans="1:11" x14ac:dyDescent="0.2">
      <c r="A7" s="193" t="s">
        <v>33</v>
      </c>
      <c r="B7" s="193"/>
      <c r="C7" s="193"/>
      <c r="D7" s="187">
        <f>'IT 2'!K5</f>
        <v>0</v>
      </c>
      <c r="E7" s="188"/>
      <c r="F7" s="189"/>
      <c r="G7" s="2" t="s">
        <v>34</v>
      </c>
      <c r="H7" s="188" t="s">
        <v>63</v>
      </c>
      <c r="I7" s="188"/>
      <c r="J7" s="188"/>
      <c r="K7" s="189"/>
    </row>
    <row r="8" spans="1:11" ht="25.5" customHeight="1" x14ac:dyDescent="0.2">
      <c r="A8" s="6">
        <v>1</v>
      </c>
      <c r="B8" s="151" t="s">
        <v>35</v>
      </c>
      <c r="C8" s="152"/>
      <c r="D8" s="152"/>
      <c r="E8" s="152"/>
      <c r="F8" s="152"/>
      <c r="G8" s="152"/>
      <c r="H8" s="152"/>
      <c r="I8" s="153"/>
      <c r="J8" s="12" t="s">
        <v>36</v>
      </c>
      <c r="K8" s="13">
        <f>'IT 2'!H27</f>
        <v>0</v>
      </c>
    </row>
    <row r="9" spans="1:11" x14ac:dyDescent="0.2">
      <c r="A9" s="7">
        <v>2</v>
      </c>
      <c r="B9" s="151" t="s">
        <v>37</v>
      </c>
      <c r="C9" s="154"/>
      <c r="D9" s="154"/>
      <c r="E9" s="154"/>
      <c r="F9" s="154"/>
      <c r="G9" s="154"/>
      <c r="H9" s="14" t="s">
        <v>36</v>
      </c>
      <c r="I9" s="15"/>
      <c r="J9" s="12" t="s">
        <v>36</v>
      </c>
      <c r="K9" s="16">
        <v>75000</v>
      </c>
    </row>
    <row r="10" spans="1:11" x14ac:dyDescent="0.2">
      <c r="A10" s="7">
        <v>3</v>
      </c>
      <c r="B10" s="190" t="s">
        <v>38</v>
      </c>
      <c r="C10" s="191"/>
      <c r="D10" s="191"/>
      <c r="E10" s="191"/>
      <c r="F10" s="17"/>
      <c r="G10" s="17"/>
      <c r="H10" s="18"/>
      <c r="I10" s="19"/>
      <c r="J10" s="20"/>
      <c r="K10" s="8"/>
    </row>
    <row r="11" spans="1:11" x14ac:dyDescent="0.2">
      <c r="A11" s="21"/>
      <c r="B11" s="158" t="s">
        <v>39</v>
      </c>
      <c r="C11" s="159"/>
      <c r="D11" s="159"/>
      <c r="E11" s="159"/>
      <c r="F11" s="22" t="s">
        <v>36</v>
      </c>
      <c r="G11" s="23"/>
      <c r="H11" s="24"/>
      <c r="I11" s="25"/>
      <c r="J11" s="26"/>
      <c r="K11" s="9"/>
    </row>
    <row r="12" spans="1:11" ht="30" customHeight="1" x14ac:dyDescent="0.2">
      <c r="A12" s="21"/>
      <c r="B12" s="158" t="s">
        <v>40</v>
      </c>
      <c r="C12" s="160"/>
      <c r="D12" s="160"/>
      <c r="E12" s="160"/>
      <c r="F12" s="22" t="s">
        <v>36</v>
      </c>
      <c r="G12" s="23"/>
      <c r="H12" s="24"/>
      <c r="I12" s="25"/>
      <c r="J12" s="27"/>
      <c r="K12" s="10"/>
    </row>
    <row r="13" spans="1:11" ht="22.5" customHeight="1" x14ac:dyDescent="0.2">
      <c r="A13" s="21"/>
      <c r="B13" s="158" t="s">
        <v>41</v>
      </c>
      <c r="C13" s="159"/>
      <c r="D13" s="159"/>
      <c r="E13" s="159"/>
      <c r="F13" s="22" t="s">
        <v>36</v>
      </c>
      <c r="G13" s="28"/>
      <c r="H13" s="29"/>
      <c r="I13" s="30"/>
      <c r="J13" s="27"/>
      <c r="K13" s="71">
        <f>'IT 2'!L21</f>
        <v>0</v>
      </c>
    </row>
    <row r="14" spans="1:11" x14ac:dyDescent="0.2">
      <c r="A14" s="31">
        <v>4</v>
      </c>
      <c r="B14" s="151" t="s">
        <v>75</v>
      </c>
      <c r="C14" s="154"/>
      <c r="D14" s="154"/>
      <c r="E14" s="154"/>
      <c r="F14" s="154"/>
      <c r="G14" s="154"/>
      <c r="H14" s="32"/>
      <c r="I14" s="33"/>
      <c r="J14" s="12" t="s">
        <v>36</v>
      </c>
      <c r="K14" s="34">
        <f>(K10+K11+K12+K13+K8)-K9</f>
        <v>-75000</v>
      </c>
    </row>
    <row r="15" spans="1:11" ht="26.25" customHeight="1" x14ac:dyDescent="0.2">
      <c r="A15" s="35">
        <v>5</v>
      </c>
      <c r="B15" s="36" t="s">
        <v>42</v>
      </c>
      <c r="C15" s="161" t="s">
        <v>43</v>
      </c>
      <c r="D15" s="162"/>
      <c r="E15" s="162"/>
      <c r="F15" s="162"/>
      <c r="G15" s="163"/>
      <c r="H15" s="14" t="s">
        <v>36</v>
      </c>
      <c r="I15" s="37"/>
      <c r="J15" s="38" t="s">
        <v>36</v>
      </c>
      <c r="K15" s="73"/>
    </row>
    <row r="16" spans="1:11" ht="24.75" customHeight="1" x14ac:dyDescent="0.2">
      <c r="A16" s="31">
        <v>6</v>
      </c>
      <c r="B16" s="161" t="s">
        <v>44</v>
      </c>
      <c r="C16" s="162"/>
      <c r="D16" s="162"/>
      <c r="E16" s="162"/>
      <c r="F16" s="162"/>
      <c r="G16" s="162"/>
      <c r="H16" s="162"/>
      <c r="I16" s="163"/>
      <c r="J16" s="12" t="s">
        <v>36</v>
      </c>
      <c r="K16" s="34">
        <f>K15+ROUND(K14,-1)</f>
        <v>-75000</v>
      </c>
    </row>
    <row r="17" spans="1:11" x14ac:dyDescent="0.2">
      <c r="A17" s="39"/>
      <c r="B17" s="164" t="s">
        <v>45</v>
      </c>
      <c r="C17" s="165"/>
      <c r="D17" s="165"/>
      <c r="E17" s="165"/>
      <c r="F17" s="165"/>
      <c r="G17" s="165"/>
      <c r="H17" s="165"/>
      <c r="I17" s="165"/>
      <c r="J17" s="165"/>
      <c r="K17" s="166"/>
    </row>
    <row r="18" spans="1:11" x14ac:dyDescent="0.2">
      <c r="A18" s="35"/>
      <c r="B18" s="167" t="s">
        <v>46</v>
      </c>
      <c r="C18" s="168"/>
      <c r="D18" s="168"/>
      <c r="E18" s="168"/>
      <c r="F18" s="168"/>
      <c r="G18" s="168"/>
      <c r="H18" s="168"/>
      <c r="I18" s="168"/>
      <c r="J18" s="168"/>
      <c r="K18" s="169"/>
    </row>
    <row r="19" spans="1:11" x14ac:dyDescent="0.2">
      <c r="A19" s="40"/>
      <c r="B19" s="170" t="s">
        <v>47</v>
      </c>
      <c r="C19" s="170"/>
      <c r="D19" s="170"/>
      <c r="E19" s="170" t="s">
        <v>48</v>
      </c>
      <c r="F19" s="170"/>
      <c r="G19" s="170"/>
      <c r="H19" s="170"/>
      <c r="I19" s="171" t="s">
        <v>49</v>
      </c>
      <c r="J19" s="172"/>
      <c r="K19" s="173"/>
    </row>
    <row r="20" spans="1:11" x14ac:dyDescent="0.2">
      <c r="A20" s="40"/>
      <c r="B20" s="155" t="s">
        <v>50</v>
      </c>
      <c r="C20" s="156"/>
      <c r="D20" s="156"/>
      <c r="E20" s="156"/>
      <c r="F20" s="156"/>
      <c r="G20" s="156"/>
      <c r="H20" s="156"/>
      <c r="I20" s="156"/>
      <c r="J20" s="156"/>
      <c r="K20" s="157"/>
    </row>
    <row r="21" spans="1:11" x14ac:dyDescent="0.2">
      <c r="A21" s="35"/>
      <c r="B21" s="128" t="s">
        <v>76</v>
      </c>
      <c r="C21" s="128"/>
      <c r="D21" s="128"/>
      <c r="E21" s="128" t="s">
        <v>51</v>
      </c>
      <c r="F21" s="128"/>
      <c r="G21" s="128"/>
      <c r="H21" s="128"/>
      <c r="I21" s="146" t="s">
        <v>51</v>
      </c>
      <c r="J21" s="147"/>
      <c r="K21" s="148"/>
    </row>
    <row r="22" spans="1:11" x14ac:dyDescent="0.2">
      <c r="A22" s="35"/>
      <c r="B22" s="128" t="s">
        <v>77</v>
      </c>
      <c r="C22" s="128"/>
      <c r="D22" s="128"/>
      <c r="E22" s="128" t="s">
        <v>83</v>
      </c>
      <c r="F22" s="128"/>
      <c r="G22" s="128"/>
      <c r="H22" s="128"/>
      <c r="I22" s="129">
        <v>0</v>
      </c>
      <c r="J22" s="149"/>
      <c r="K22" s="150"/>
    </row>
    <row r="23" spans="1:11" x14ac:dyDescent="0.2">
      <c r="A23" s="35"/>
      <c r="B23" s="128" t="s">
        <v>78</v>
      </c>
      <c r="C23" s="128"/>
      <c r="D23" s="128"/>
      <c r="E23" s="128" t="s">
        <v>84</v>
      </c>
      <c r="F23" s="128"/>
      <c r="G23" s="128"/>
      <c r="H23" s="128"/>
      <c r="I23" s="129">
        <v>0</v>
      </c>
      <c r="J23" s="130"/>
      <c r="K23" s="131"/>
    </row>
    <row r="24" spans="1:11" x14ac:dyDescent="0.2">
      <c r="A24" s="35"/>
      <c r="B24" s="41" t="s">
        <v>79</v>
      </c>
      <c r="C24" s="42"/>
      <c r="D24" s="42"/>
      <c r="E24" s="128" t="s">
        <v>85</v>
      </c>
      <c r="F24" s="128"/>
      <c r="G24" s="128"/>
      <c r="H24" s="128"/>
      <c r="I24" s="129">
        <v>0</v>
      </c>
      <c r="J24" s="130"/>
      <c r="K24" s="131"/>
    </row>
    <row r="25" spans="1:11" x14ac:dyDescent="0.2">
      <c r="A25" s="35"/>
      <c r="B25" s="41" t="s">
        <v>80</v>
      </c>
      <c r="C25" s="42"/>
      <c r="D25" s="42"/>
      <c r="E25" s="128" t="s">
        <v>86</v>
      </c>
      <c r="F25" s="128"/>
      <c r="G25" s="128"/>
      <c r="H25" s="128"/>
      <c r="I25" s="129">
        <v>0</v>
      </c>
      <c r="J25" s="130"/>
      <c r="K25" s="131"/>
    </row>
    <row r="26" spans="1:11" x14ac:dyDescent="0.2">
      <c r="A26" s="35"/>
      <c r="B26" s="41" t="s">
        <v>81</v>
      </c>
      <c r="C26" s="42"/>
      <c r="D26" s="42"/>
      <c r="E26" s="128" t="s">
        <v>87</v>
      </c>
      <c r="F26" s="128"/>
      <c r="G26" s="128"/>
      <c r="H26" s="128"/>
      <c r="I26" s="129">
        <v>0</v>
      </c>
      <c r="J26" s="130"/>
      <c r="K26" s="131"/>
    </row>
    <row r="27" spans="1:11" x14ac:dyDescent="0.2">
      <c r="A27" s="35"/>
      <c r="B27" s="127" t="s">
        <v>82</v>
      </c>
      <c r="C27" s="127"/>
      <c r="D27" s="127"/>
      <c r="E27" s="128" t="s">
        <v>88</v>
      </c>
      <c r="F27" s="128"/>
      <c r="G27" s="128"/>
      <c r="H27" s="128"/>
      <c r="I27" s="129">
        <v>0</v>
      </c>
      <c r="J27" s="130"/>
      <c r="K27" s="131"/>
    </row>
    <row r="28" spans="1:11" x14ac:dyDescent="0.2">
      <c r="A28" s="35"/>
      <c r="B28" s="132" t="s">
        <v>52</v>
      </c>
      <c r="C28" s="133"/>
      <c r="D28" s="133"/>
      <c r="E28" s="133"/>
      <c r="F28" s="133"/>
      <c r="G28" s="133"/>
      <c r="H28" s="133"/>
      <c r="I28" s="133"/>
      <c r="J28" s="133"/>
      <c r="K28" s="134"/>
    </row>
    <row r="29" spans="1:11" x14ac:dyDescent="0.2">
      <c r="A29" s="43"/>
      <c r="B29" s="135" t="s">
        <v>53</v>
      </c>
      <c r="C29" s="136"/>
      <c r="D29" s="136"/>
      <c r="E29" s="136"/>
      <c r="F29" s="136"/>
      <c r="G29" s="136"/>
      <c r="H29" s="136"/>
      <c r="I29" s="136"/>
      <c r="J29" s="136"/>
      <c r="K29" s="137"/>
    </row>
    <row r="30" spans="1:11" ht="21.75" customHeight="1" x14ac:dyDescent="0.2">
      <c r="A30" s="44">
        <v>7</v>
      </c>
      <c r="B30" s="138" t="s">
        <v>54</v>
      </c>
      <c r="C30" s="139"/>
      <c r="D30" s="139"/>
      <c r="E30" s="139"/>
      <c r="F30" s="139"/>
      <c r="G30" s="139"/>
      <c r="H30" s="139"/>
      <c r="I30" s="140"/>
      <c r="J30" s="38" t="s">
        <v>36</v>
      </c>
      <c r="K30" s="74"/>
    </row>
    <row r="31" spans="1:11" ht="25.5" customHeight="1" x14ac:dyDescent="0.2">
      <c r="A31" s="44">
        <v>8</v>
      </c>
      <c r="B31" s="141" t="s">
        <v>89</v>
      </c>
      <c r="C31" s="142"/>
      <c r="D31" s="142"/>
      <c r="E31" s="142"/>
      <c r="F31" s="142"/>
      <c r="G31" s="142"/>
      <c r="H31" s="142"/>
      <c r="I31" s="143"/>
      <c r="J31" s="38" t="s">
        <v>36</v>
      </c>
      <c r="K31" s="75">
        <v>0</v>
      </c>
    </row>
    <row r="32" spans="1:11" x14ac:dyDescent="0.2">
      <c r="A32" s="44">
        <v>9</v>
      </c>
      <c r="B32" s="141" t="s">
        <v>55</v>
      </c>
      <c r="C32" s="142"/>
      <c r="D32" s="142"/>
      <c r="E32" s="142"/>
      <c r="F32" s="142"/>
      <c r="G32" s="142"/>
      <c r="H32" s="142"/>
      <c r="I32" s="143"/>
      <c r="J32" s="38" t="s">
        <v>36</v>
      </c>
      <c r="K32" s="111"/>
    </row>
    <row r="33" spans="1:11" x14ac:dyDescent="0.2">
      <c r="A33" s="44">
        <v>10</v>
      </c>
      <c r="B33" s="124" t="s">
        <v>56</v>
      </c>
      <c r="C33" s="125"/>
      <c r="D33" s="125"/>
      <c r="E33" s="125"/>
      <c r="F33" s="125"/>
      <c r="G33" s="125"/>
      <c r="H33" s="125"/>
      <c r="I33" s="126"/>
      <c r="J33" s="38" t="s">
        <v>36</v>
      </c>
      <c r="K33" s="45">
        <f>K32*4%</f>
        <v>0</v>
      </c>
    </row>
    <row r="34" spans="1:11" x14ac:dyDescent="0.2">
      <c r="A34" s="44">
        <v>11</v>
      </c>
      <c r="B34" s="124" t="s">
        <v>57</v>
      </c>
      <c r="C34" s="144"/>
      <c r="D34" s="144"/>
      <c r="E34" s="144"/>
      <c r="F34" s="144"/>
      <c r="G34" s="144"/>
      <c r="H34" s="144"/>
      <c r="I34" s="145"/>
      <c r="J34" s="38" t="s">
        <v>36</v>
      </c>
      <c r="K34" s="45">
        <f>K32+K33</f>
        <v>0</v>
      </c>
    </row>
    <row r="35" spans="1:11" x14ac:dyDescent="0.2">
      <c r="A35" s="44">
        <v>12</v>
      </c>
      <c r="B35" s="124" t="s">
        <v>58</v>
      </c>
      <c r="C35" s="125"/>
      <c r="D35" s="125"/>
      <c r="E35" s="125"/>
      <c r="F35" s="125"/>
      <c r="G35" s="125"/>
      <c r="H35" s="125"/>
      <c r="I35" s="126"/>
      <c r="J35" s="38" t="s">
        <v>36</v>
      </c>
      <c r="K35" s="46"/>
    </row>
    <row r="36" spans="1:11" x14ac:dyDescent="0.2">
      <c r="A36" s="47">
        <v>13</v>
      </c>
      <c r="B36" s="124" t="s">
        <v>59</v>
      </c>
      <c r="C36" s="125"/>
      <c r="D36" s="125"/>
      <c r="E36" s="125"/>
      <c r="F36" s="125"/>
      <c r="G36" s="125"/>
      <c r="H36" s="125"/>
      <c r="I36" s="126"/>
      <c r="J36" s="38" t="s">
        <v>36</v>
      </c>
      <c r="K36" s="45">
        <f>'IT 2'!I27</f>
        <v>0</v>
      </c>
    </row>
    <row r="37" spans="1:11" x14ac:dyDescent="0.2">
      <c r="A37" s="48">
        <v>14</v>
      </c>
      <c r="B37" s="113" t="s">
        <v>60</v>
      </c>
      <c r="C37" s="114"/>
      <c r="D37" s="114"/>
      <c r="E37" s="114"/>
      <c r="F37" s="114"/>
      <c r="G37" s="114"/>
      <c r="H37" s="114"/>
      <c r="I37" s="115"/>
      <c r="J37" s="49" t="s">
        <v>36</v>
      </c>
      <c r="K37" s="50">
        <f>'IT 2'!J27</f>
        <v>0</v>
      </c>
    </row>
    <row r="38" spans="1:11" x14ac:dyDescent="0.2">
      <c r="A38" s="72">
        <v>15</v>
      </c>
      <c r="B38" s="113" t="s">
        <v>92</v>
      </c>
      <c r="C38" s="114"/>
      <c r="D38" s="114"/>
      <c r="E38" s="114"/>
      <c r="F38" s="114"/>
      <c r="G38" s="114"/>
      <c r="H38" s="114"/>
      <c r="I38" s="115"/>
      <c r="J38" s="49"/>
      <c r="K38" s="50">
        <f>K36+K37</f>
        <v>0</v>
      </c>
    </row>
    <row r="39" spans="1:11" x14ac:dyDescent="0.2">
      <c r="A39" s="72">
        <v>16</v>
      </c>
      <c r="B39" s="113" t="s">
        <v>93</v>
      </c>
      <c r="C39" s="114"/>
      <c r="D39" s="114"/>
      <c r="E39" s="114"/>
      <c r="F39" s="114"/>
      <c r="G39" s="114"/>
      <c r="H39" s="114"/>
      <c r="I39" s="115"/>
      <c r="J39" s="49"/>
      <c r="K39" s="50">
        <f>K34-K38</f>
        <v>0</v>
      </c>
    </row>
    <row r="40" spans="1:11" x14ac:dyDescent="0.2">
      <c r="A40" s="51">
        <v>17</v>
      </c>
      <c r="B40" s="116" t="s">
        <v>91</v>
      </c>
      <c r="C40" s="117"/>
      <c r="D40" s="117"/>
      <c r="E40" s="117"/>
      <c r="F40" s="117"/>
      <c r="G40" s="117"/>
      <c r="H40" s="117"/>
      <c r="I40" s="118"/>
      <c r="J40" s="52" t="s">
        <v>36</v>
      </c>
      <c r="K40" s="53">
        <f>K39*(100/104)</f>
        <v>0</v>
      </c>
    </row>
    <row r="41" spans="1:11" x14ac:dyDescent="0.2">
      <c r="A41" s="48">
        <v>18</v>
      </c>
      <c r="B41" s="119" t="s">
        <v>90</v>
      </c>
      <c r="C41" s="119"/>
      <c r="D41" s="119"/>
      <c r="E41" s="119"/>
      <c r="F41" s="119"/>
      <c r="G41" s="119"/>
      <c r="H41" s="119"/>
      <c r="I41" s="119"/>
      <c r="J41" s="54" t="s">
        <v>36</v>
      </c>
      <c r="K41" s="53">
        <f>K39*(4/104)</f>
        <v>0</v>
      </c>
    </row>
    <row r="42" spans="1:11" x14ac:dyDescent="0.2">
      <c r="A42" s="55"/>
      <c r="B42" s="56"/>
      <c r="C42" s="56"/>
      <c r="D42" s="56"/>
      <c r="E42" s="56"/>
      <c r="F42" s="56"/>
      <c r="G42" s="56"/>
      <c r="H42" s="56"/>
      <c r="I42" s="56"/>
      <c r="J42" s="57"/>
      <c r="K42" s="58"/>
    </row>
    <row r="43" spans="1:11" x14ac:dyDescent="0.2">
      <c r="A43" s="59"/>
      <c r="B43" s="120"/>
      <c r="C43" s="121"/>
      <c r="D43" s="121"/>
      <c r="E43" s="121"/>
      <c r="F43" s="121"/>
      <c r="G43" s="121"/>
      <c r="H43" s="121"/>
      <c r="I43" s="121"/>
      <c r="J43" s="60"/>
      <c r="K43" s="56"/>
    </row>
    <row r="44" spans="1:11" x14ac:dyDescent="0.2">
      <c r="A44" s="56"/>
      <c r="B44" s="122" t="s">
        <v>61</v>
      </c>
      <c r="C44" s="122"/>
      <c r="D44" s="61"/>
      <c r="E44" s="61"/>
      <c r="F44" s="61"/>
      <c r="G44" s="56"/>
      <c r="H44" s="62"/>
      <c r="I44" s="63"/>
      <c r="J44" s="56"/>
      <c r="K44" s="64"/>
    </row>
    <row r="45" spans="1:11" x14ac:dyDescent="0.2">
      <c r="A45" s="56"/>
      <c r="B45" s="112"/>
      <c r="C45" s="112"/>
      <c r="D45" s="60"/>
      <c r="E45" s="61"/>
      <c r="F45" s="61"/>
      <c r="G45" s="56"/>
      <c r="H45" s="65"/>
      <c r="I45" s="123"/>
      <c r="J45" s="123"/>
      <c r="K45" s="123"/>
    </row>
    <row r="46" spans="1:11" x14ac:dyDescent="0.2">
      <c r="A46" s="56"/>
      <c r="B46" s="112"/>
      <c r="C46" s="112"/>
      <c r="D46" s="61"/>
      <c r="E46" s="61"/>
      <c r="F46" s="61"/>
      <c r="G46" s="59"/>
      <c r="H46" s="59"/>
      <c r="I46" s="66"/>
      <c r="J46" s="60"/>
      <c r="K46" s="56"/>
    </row>
    <row r="47" spans="1:11" x14ac:dyDescent="0.2">
      <c r="K47" s="68"/>
    </row>
    <row r="48" spans="1:11" x14ac:dyDescent="0.2">
      <c r="K48" s="68"/>
    </row>
    <row r="49" spans="11:11" x14ac:dyDescent="0.2">
      <c r="K49" s="68"/>
    </row>
    <row r="50" spans="11:11" x14ac:dyDescent="0.2">
      <c r="K50" s="68"/>
    </row>
    <row r="51" spans="11:11" x14ac:dyDescent="0.2">
      <c r="K51" s="68"/>
    </row>
    <row r="52" spans="11:11" x14ac:dyDescent="0.2">
      <c r="K52" s="68"/>
    </row>
    <row r="53" spans="11:11" x14ac:dyDescent="0.2">
      <c r="K53" s="68"/>
    </row>
    <row r="54" spans="11:11" x14ac:dyDescent="0.2">
      <c r="K54" s="68"/>
    </row>
    <row r="55" spans="11:11" x14ac:dyDescent="0.2">
      <c r="K55" s="68"/>
    </row>
    <row r="56" spans="11:11" x14ac:dyDescent="0.2">
      <c r="K56" s="68"/>
    </row>
    <row r="57" spans="11:11" x14ac:dyDescent="0.2">
      <c r="K57" s="68"/>
    </row>
    <row r="58" spans="11:11" x14ac:dyDescent="0.2">
      <c r="K58" s="68"/>
    </row>
    <row r="59" spans="11:11" x14ac:dyDescent="0.2">
      <c r="K59" s="68"/>
    </row>
    <row r="60" spans="11:11" x14ac:dyDescent="0.2">
      <c r="K60" s="68"/>
    </row>
    <row r="61" spans="11:11" x14ac:dyDescent="0.2">
      <c r="K61" s="68"/>
    </row>
    <row r="62" spans="11:11" x14ac:dyDescent="0.2">
      <c r="K62" s="68"/>
    </row>
    <row r="63" spans="11:11" x14ac:dyDescent="0.2">
      <c r="K63" s="68"/>
    </row>
    <row r="64" spans="11:11" x14ac:dyDescent="0.2">
      <c r="K64" s="68"/>
    </row>
    <row r="65" spans="11:11" x14ac:dyDescent="0.2">
      <c r="K65" s="68"/>
    </row>
    <row r="66" spans="11:11" x14ac:dyDescent="0.2">
      <c r="K66" s="68"/>
    </row>
    <row r="67" spans="11:11" x14ac:dyDescent="0.2">
      <c r="K67" s="68"/>
    </row>
    <row r="68" spans="11:11" x14ac:dyDescent="0.2">
      <c r="K68" s="68"/>
    </row>
    <row r="69" spans="11:11" x14ac:dyDescent="0.2">
      <c r="K69" s="68"/>
    </row>
    <row r="70" spans="11:11" x14ac:dyDescent="0.2">
      <c r="K70" s="68"/>
    </row>
    <row r="71" spans="11:11" x14ac:dyDescent="0.2">
      <c r="K71" s="68"/>
    </row>
    <row r="72" spans="11:11" x14ac:dyDescent="0.2">
      <c r="K72" s="68"/>
    </row>
    <row r="73" spans="11:11" x14ac:dyDescent="0.2">
      <c r="K73" s="68"/>
    </row>
    <row r="74" spans="11:11" x14ac:dyDescent="0.2">
      <c r="K74" s="68"/>
    </row>
    <row r="75" spans="11:11" x14ac:dyDescent="0.2">
      <c r="K75" s="68"/>
    </row>
    <row r="76" spans="11:11" x14ac:dyDescent="0.2">
      <c r="K76" s="68"/>
    </row>
    <row r="77" spans="11:11" x14ac:dyDescent="0.2">
      <c r="K77" s="68"/>
    </row>
    <row r="78" spans="11:11" x14ac:dyDescent="0.2">
      <c r="K78" s="68"/>
    </row>
    <row r="79" spans="11:11" x14ac:dyDescent="0.2">
      <c r="K79" s="68"/>
    </row>
    <row r="80" spans="11:11" x14ac:dyDescent="0.2">
      <c r="K80" s="68"/>
    </row>
    <row r="81" spans="11:11" x14ac:dyDescent="0.2">
      <c r="K81" s="68"/>
    </row>
  </sheetData>
  <sheetProtection sheet="1" objects="1" scenarios="1"/>
  <mergeCells count="70">
    <mergeCell ref="A3:C3"/>
    <mergeCell ref="D3:K3"/>
    <mergeCell ref="D5:F5"/>
    <mergeCell ref="E26:H26"/>
    <mergeCell ref="I26:K26"/>
    <mergeCell ref="D6:F6"/>
    <mergeCell ref="D7:F7"/>
    <mergeCell ref="B10:E10"/>
    <mergeCell ref="A4:C4"/>
    <mergeCell ref="D4:K4"/>
    <mergeCell ref="A5:C5"/>
    <mergeCell ref="G5:K5"/>
    <mergeCell ref="A6:C6"/>
    <mergeCell ref="G6:K6"/>
    <mergeCell ref="A7:C7"/>
    <mergeCell ref="H7:K7"/>
    <mergeCell ref="A1:F1"/>
    <mergeCell ref="G1:H1"/>
    <mergeCell ref="I1:K1"/>
    <mergeCell ref="A2:C2"/>
    <mergeCell ref="D2:K2"/>
    <mergeCell ref="B8:I8"/>
    <mergeCell ref="B9:G9"/>
    <mergeCell ref="B20:K20"/>
    <mergeCell ref="B11:E11"/>
    <mergeCell ref="B12:E12"/>
    <mergeCell ref="B13:E13"/>
    <mergeCell ref="B14:G14"/>
    <mergeCell ref="C15:G15"/>
    <mergeCell ref="B16:I16"/>
    <mergeCell ref="B17:K17"/>
    <mergeCell ref="B18:K18"/>
    <mergeCell ref="B19:D19"/>
    <mergeCell ref="E19:H19"/>
    <mergeCell ref="I19:K19"/>
    <mergeCell ref="E25:H25"/>
    <mergeCell ref="I25:K25"/>
    <mergeCell ref="B21:D21"/>
    <mergeCell ref="E21:H21"/>
    <mergeCell ref="I21:K21"/>
    <mergeCell ref="B22:D22"/>
    <mergeCell ref="E22:H22"/>
    <mergeCell ref="I22:K22"/>
    <mergeCell ref="B23:D23"/>
    <mergeCell ref="E23:H23"/>
    <mergeCell ref="I23:K23"/>
    <mergeCell ref="E24:H24"/>
    <mergeCell ref="I24:K24"/>
    <mergeCell ref="B36:I36"/>
    <mergeCell ref="B27:D27"/>
    <mergeCell ref="E27:H27"/>
    <mergeCell ref="I27:K27"/>
    <mergeCell ref="B28:K28"/>
    <mergeCell ref="B29:K29"/>
    <mergeCell ref="B30:I30"/>
    <mergeCell ref="B31:I31"/>
    <mergeCell ref="B32:I32"/>
    <mergeCell ref="B33:I33"/>
    <mergeCell ref="B34:I34"/>
    <mergeCell ref="B35:I35"/>
    <mergeCell ref="B46:C46"/>
    <mergeCell ref="B37:I37"/>
    <mergeCell ref="B40:I40"/>
    <mergeCell ref="B41:I41"/>
    <mergeCell ref="B43:I43"/>
    <mergeCell ref="B44:C44"/>
    <mergeCell ref="B45:C45"/>
    <mergeCell ref="I45:K45"/>
    <mergeCell ref="B38:I38"/>
    <mergeCell ref="B39:I39"/>
  </mergeCells>
  <pageMargins left="0.34" right="0.4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tabSelected="1" zoomScale="120" zoomScaleNormal="120" workbookViewId="0">
      <selection activeCell="C11" sqref="C11"/>
    </sheetView>
  </sheetViews>
  <sheetFormatPr defaultColWidth="8.875" defaultRowHeight="15" x14ac:dyDescent="0.2"/>
  <cols>
    <col min="1" max="1" width="12.9140625" style="11" customWidth="1"/>
    <col min="2" max="2" width="8.875" style="11"/>
    <col min="3" max="3" width="11.02734375" style="11" customWidth="1"/>
    <col min="4" max="4" width="8.875" style="11"/>
    <col min="5" max="5" width="6.58984375" style="11" customWidth="1"/>
    <col min="6" max="7" width="8.875" style="11"/>
    <col min="8" max="8" width="9.28125" style="11" bestFit="1" customWidth="1"/>
    <col min="9" max="10" width="8.875" style="11"/>
    <col min="11" max="11" width="16.27734375" style="11" customWidth="1"/>
    <col min="12" max="12" width="13.1796875" style="11" customWidth="1"/>
    <col min="13" max="16384" width="8.875" style="11"/>
  </cols>
  <sheetData>
    <row r="1" spans="1:12" ht="18.75" x14ac:dyDescent="0.25">
      <c r="A1" s="209" t="s">
        <v>68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x14ac:dyDescent="0.2">
      <c r="A3" s="213" t="s">
        <v>72</v>
      </c>
      <c r="B3" s="213"/>
      <c r="C3" s="213"/>
      <c r="D3" s="213"/>
      <c r="E3" s="213"/>
      <c r="F3" s="213"/>
      <c r="G3" s="213"/>
      <c r="H3" s="213"/>
      <c r="I3" s="213"/>
      <c r="J3" s="213"/>
      <c r="K3" s="76"/>
      <c r="L3" s="77"/>
    </row>
    <row r="4" spans="1:12" x14ac:dyDescent="0.2">
      <c r="A4" s="78" t="s">
        <v>65</v>
      </c>
      <c r="B4" s="3"/>
      <c r="C4" s="79"/>
      <c r="D4" s="79"/>
      <c r="E4" s="79"/>
      <c r="F4" s="79"/>
      <c r="G4" s="80"/>
      <c r="H4" s="81"/>
      <c r="I4" s="215" t="s">
        <v>1</v>
      </c>
      <c r="J4" s="216"/>
      <c r="K4" s="4"/>
      <c r="L4" s="82"/>
    </row>
    <row r="5" spans="1:12" x14ac:dyDescent="0.2">
      <c r="A5" s="83" t="s">
        <v>66</v>
      </c>
      <c r="B5" s="109"/>
      <c r="C5" s="84"/>
      <c r="D5" s="85"/>
      <c r="E5" s="214" t="s">
        <v>67</v>
      </c>
      <c r="F5" s="214"/>
      <c r="G5" s="110"/>
      <c r="H5" s="86"/>
      <c r="I5" s="87"/>
      <c r="J5" s="88" t="s">
        <v>2</v>
      </c>
      <c r="K5" s="5"/>
      <c r="L5" s="89"/>
    </row>
    <row r="6" spans="1:12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</row>
    <row r="7" spans="1:12" x14ac:dyDescent="0.2">
      <c r="A7" s="197" t="s">
        <v>3</v>
      </c>
      <c r="B7" s="199" t="s">
        <v>4</v>
      </c>
      <c r="C7" s="201" t="s">
        <v>5</v>
      </c>
      <c r="D7" s="201" t="s">
        <v>6</v>
      </c>
      <c r="E7" s="201" t="s">
        <v>7</v>
      </c>
      <c r="F7" s="211" t="s">
        <v>8</v>
      </c>
      <c r="G7" s="217" t="s">
        <v>9</v>
      </c>
      <c r="H7" s="219" t="s">
        <v>95</v>
      </c>
      <c r="I7" s="203" t="s">
        <v>10</v>
      </c>
      <c r="J7" s="204"/>
      <c r="K7" s="205" t="s">
        <v>11</v>
      </c>
      <c r="L7" s="206"/>
    </row>
    <row r="8" spans="1:12" ht="24" customHeight="1" thickBot="1" x14ac:dyDescent="0.25">
      <c r="A8" s="198"/>
      <c r="B8" s="200"/>
      <c r="C8" s="202"/>
      <c r="D8" s="202"/>
      <c r="E8" s="202"/>
      <c r="F8" s="211"/>
      <c r="G8" s="218"/>
      <c r="H8" s="220"/>
      <c r="I8" s="90" t="s">
        <v>12</v>
      </c>
      <c r="J8" s="90" t="s">
        <v>13</v>
      </c>
      <c r="K8" s="207"/>
      <c r="L8" s="206"/>
    </row>
    <row r="9" spans="1:12" x14ac:dyDescent="0.2">
      <c r="A9" s="91">
        <v>45717</v>
      </c>
      <c r="B9" s="1"/>
      <c r="C9" s="1">
        <f>ROUND(B9*53%,0)</f>
        <v>0</v>
      </c>
      <c r="D9" s="1"/>
      <c r="E9" s="1"/>
      <c r="F9" s="1"/>
      <c r="G9" s="1"/>
      <c r="H9" s="92">
        <f>SUM(B9:G9)</f>
        <v>0</v>
      </c>
      <c r="I9" s="1"/>
      <c r="J9" s="1"/>
      <c r="K9" s="93" t="s">
        <v>14</v>
      </c>
      <c r="L9" s="1"/>
    </row>
    <row r="10" spans="1:12" x14ac:dyDescent="0.2">
      <c r="A10" s="91">
        <v>45748</v>
      </c>
      <c r="B10" s="1"/>
      <c r="C10" s="1">
        <f>ROUND(B10*53%,0)</f>
        <v>0</v>
      </c>
      <c r="D10" s="1"/>
      <c r="E10" s="1"/>
      <c r="F10" s="1"/>
      <c r="G10" s="1"/>
      <c r="H10" s="92">
        <f t="shared" ref="H10:H27" si="0">SUM(B10:G10)</f>
        <v>0</v>
      </c>
      <c r="I10" s="1"/>
      <c r="J10" s="1"/>
      <c r="K10" s="93" t="s">
        <v>15</v>
      </c>
      <c r="L10" s="1"/>
    </row>
    <row r="11" spans="1:12" x14ac:dyDescent="0.2">
      <c r="A11" s="91">
        <v>45778</v>
      </c>
      <c r="B11" s="1"/>
      <c r="C11" s="1">
        <f>ROUND(B11*55%,0)</f>
        <v>0</v>
      </c>
      <c r="D11" s="1"/>
      <c r="E11" s="1"/>
      <c r="F11" s="1"/>
      <c r="G11" s="1"/>
      <c r="H11" s="92">
        <f t="shared" si="0"/>
        <v>0</v>
      </c>
      <c r="I11" s="1"/>
      <c r="J11" s="1"/>
      <c r="K11" s="93" t="s">
        <v>16</v>
      </c>
      <c r="L11" s="1"/>
    </row>
    <row r="12" spans="1:12" x14ac:dyDescent="0.2">
      <c r="A12" s="91">
        <v>45809</v>
      </c>
      <c r="B12" s="1"/>
      <c r="C12" s="1">
        <f t="shared" ref="C12:C16" si="1">ROUND(B12*55%,0)</f>
        <v>0</v>
      </c>
      <c r="D12" s="1"/>
      <c r="E12" s="1"/>
      <c r="F12" s="1"/>
      <c r="G12" s="1"/>
      <c r="H12" s="92">
        <f t="shared" si="0"/>
        <v>0</v>
      </c>
      <c r="I12" s="1"/>
      <c r="J12" s="1"/>
      <c r="K12" s="93" t="s">
        <v>17</v>
      </c>
      <c r="L12" s="1"/>
    </row>
    <row r="13" spans="1:12" x14ac:dyDescent="0.2">
      <c r="A13" s="91">
        <v>45839</v>
      </c>
      <c r="B13" s="1"/>
      <c r="C13" s="1">
        <f t="shared" si="1"/>
        <v>0</v>
      </c>
      <c r="D13" s="1"/>
      <c r="E13" s="1"/>
      <c r="F13" s="1"/>
      <c r="G13" s="1"/>
      <c r="H13" s="92">
        <f t="shared" si="0"/>
        <v>0</v>
      </c>
      <c r="I13" s="1"/>
      <c r="J13" s="1"/>
      <c r="K13" s="93" t="s">
        <v>21</v>
      </c>
      <c r="L13" s="1"/>
    </row>
    <row r="14" spans="1:12" x14ac:dyDescent="0.2">
      <c r="A14" s="91">
        <v>45870</v>
      </c>
      <c r="B14" s="1"/>
      <c r="C14" s="1">
        <f t="shared" si="1"/>
        <v>0</v>
      </c>
      <c r="D14" s="1"/>
      <c r="E14" s="1"/>
      <c r="F14" s="1"/>
      <c r="G14" s="1"/>
      <c r="H14" s="92">
        <f t="shared" si="0"/>
        <v>0</v>
      </c>
      <c r="I14" s="1"/>
      <c r="J14" s="1"/>
      <c r="K14" s="94" t="s">
        <v>22</v>
      </c>
      <c r="L14" s="1"/>
    </row>
    <row r="15" spans="1:12" x14ac:dyDescent="0.2">
      <c r="A15" s="91">
        <v>45901</v>
      </c>
      <c r="B15" s="1"/>
      <c r="C15" s="1">
        <f t="shared" si="1"/>
        <v>0</v>
      </c>
      <c r="D15" s="1"/>
      <c r="E15" s="1"/>
      <c r="F15" s="1"/>
      <c r="G15" s="1"/>
      <c r="H15" s="92">
        <f t="shared" si="0"/>
        <v>0</v>
      </c>
      <c r="I15" s="1"/>
      <c r="J15" s="1"/>
      <c r="K15" s="94" t="s">
        <v>23</v>
      </c>
      <c r="L15" s="1"/>
    </row>
    <row r="16" spans="1:12" ht="22.5" x14ac:dyDescent="0.2">
      <c r="A16" s="91">
        <v>45931</v>
      </c>
      <c r="B16" s="1"/>
      <c r="C16" s="1">
        <f t="shared" si="1"/>
        <v>0</v>
      </c>
      <c r="D16" s="1"/>
      <c r="E16" s="1"/>
      <c r="F16" s="1"/>
      <c r="G16" s="1"/>
      <c r="H16" s="92">
        <f t="shared" si="0"/>
        <v>0</v>
      </c>
      <c r="I16" s="1"/>
      <c r="J16" s="1"/>
      <c r="K16" s="95" t="s">
        <v>24</v>
      </c>
      <c r="L16" s="1"/>
    </row>
    <row r="17" spans="1:12" x14ac:dyDescent="0.2">
      <c r="A17" s="91">
        <v>45962</v>
      </c>
      <c r="B17" s="1"/>
      <c r="C17" s="1">
        <f>ROUND(B17*58%,0)</f>
        <v>0</v>
      </c>
      <c r="D17" s="1"/>
      <c r="E17" s="1"/>
      <c r="F17" s="1"/>
      <c r="G17" s="1"/>
      <c r="H17" s="92">
        <f t="shared" si="0"/>
        <v>0</v>
      </c>
      <c r="I17" s="1"/>
      <c r="J17" s="1"/>
      <c r="K17" s="93" t="s">
        <v>18</v>
      </c>
      <c r="L17" s="1"/>
    </row>
    <row r="18" spans="1:12" x14ac:dyDescent="0.2">
      <c r="A18" s="91">
        <v>45992</v>
      </c>
      <c r="B18" s="1"/>
      <c r="C18" s="1">
        <f t="shared" ref="C18:C20" si="2">ROUND(B18*55%,0)</f>
        <v>0</v>
      </c>
      <c r="D18" s="1"/>
      <c r="E18" s="1"/>
      <c r="F18" s="1"/>
      <c r="G18" s="1"/>
      <c r="H18" s="92">
        <f t="shared" si="0"/>
        <v>0</v>
      </c>
      <c r="I18" s="1"/>
      <c r="J18" s="1"/>
      <c r="K18" s="93" t="s">
        <v>25</v>
      </c>
      <c r="L18" s="1"/>
    </row>
    <row r="19" spans="1:12" x14ac:dyDescent="0.2">
      <c r="A19" s="91">
        <v>46023</v>
      </c>
      <c r="B19" s="1"/>
      <c r="C19" s="1">
        <f t="shared" si="2"/>
        <v>0</v>
      </c>
      <c r="D19" s="1"/>
      <c r="E19" s="1"/>
      <c r="F19" s="1"/>
      <c r="G19" s="1"/>
      <c r="H19" s="92">
        <f t="shared" si="0"/>
        <v>0</v>
      </c>
      <c r="I19" s="1"/>
      <c r="J19" s="1"/>
      <c r="K19" s="93" t="s">
        <v>26</v>
      </c>
      <c r="L19" s="1"/>
    </row>
    <row r="20" spans="1:12" x14ac:dyDescent="0.2">
      <c r="A20" s="91">
        <v>46054</v>
      </c>
      <c r="B20" s="1"/>
      <c r="C20" s="1">
        <f t="shared" si="2"/>
        <v>0</v>
      </c>
      <c r="D20" s="1"/>
      <c r="E20" s="1"/>
      <c r="F20" s="1"/>
      <c r="G20" s="1"/>
      <c r="H20" s="92">
        <f t="shared" si="0"/>
        <v>0</v>
      </c>
      <c r="I20" s="1"/>
      <c r="J20" s="1"/>
      <c r="K20" s="93" t="s">
        <v>27</v>
      </c>
      <c r="L20" s="1"/>
    </row>
    <row r="21" spans="1:12" x14ac:dyDescent="0.2">
      <c r="A21" s="96" t="s">
        <v>70</v>
      </c>
      <c r="B21" s="1"/>
      <c r="C21" s="1"/>
      <c r="D21" s="1"/>
      <c r="E21" s="1"/>
      <c r="F21" s="1"/>
      <c r="G21" s="1"/>
      <c r="H21" s="92">
        <f t="shared" si="0"/>
        <v>0</v>
      </c>
      <c r="I21" s="1"/>
      <c r="J21" s="1"/>
      <c r="K21" s="97" t="s">
        <v>94</v>
      </c>
      <c r="L21" s="98">
        <f>SUM(L9:L20)</f>
        <v>0</v>
      </c>
    </row>
    <row r="22" spans="1:12" x14ac:dyDescent="0.2">
      <c r="A22" s="96" t="s">
        <v>71</v>
      </c>
      <c r="B22" s="1"/>
      <c r="C22" s="1"/>
      <c r="D22" s="1"/>
      <c r="E22" s="1"/>
      <c r="F22" s="1"/>
      <c r="G22" s="1"/>
      <c r="H22" s="92">
        <f t="shared" si="0"/>
        <v>0</v>
      </c>
      <c r="I22" s="1"/>
      <c r="J22" s="1"/>
      <c r="K22" s="208"/>
      <c r="L22" s="208"/>
    </row>
    <row r="23" spans="1:12" x14ac:dyDescent="0.2">
      <c r="A23" s="96" t="s">
        <v>19</v>
      </c>
      <c r="B23" s="1"/>
      <c r="C23" s="1"/>
      <c r="D23" s="1"/>
      <c r="E23" s="1"/>
      <c r="F23" s="1"/>
      <c r="G23" s="1"/>
      <c r="H23" s="92">
        <f t="shared" si="0"/>
        <v>0</v>
      </c>
      <c r="I23" s="1"/>
      <c r="J23" s="1"/>
      <c r="K23" s="93"/>
      <c r="L23" s="92"/>
    </row>
    <row r="24" spans="1:12" x14ac:dyDescent="0.2">
      <c r="A24" s="99" t="s">
        <v>98</v>
      </c>
      <c r="B24" s="1"/>
      <c r="C24" s="1"/>
      <c r="D24" s="1"/>
      <c r="E24" s="1"/>
      <c r="F24" s="1"/>
      <c r="G24" s="1"/>
      <c r="H24" s="92">
        <f t="shared" si="0"/>
        <v>0</v>
      </c>
      <c r="I24" s="1"/>
      <c r="J24" s="1"/>
      <c r="K24" s="93"/>
      <c r="L24" s="92"/>
    </row>
    <row r="25" spans="1:12" x14ac:dyDescent="0.2">
      <c r="A25" s="100"/>
      <c r="B25" s="1"/>
      <c r="C25" s="1"/>
      <c r="D25" s="1"/>
      <c r="E25" s="1"/>
      <c r="F25" s="1"/>
      <c r="G25" s="1"/>
      <c r="H25" s="92">
        <f t="shared" si="0"/>
        <v>0</v>
      </c>
      <c r="I25" s="1"/>
      <c r="J25" s="1"/>
      <c r="K25" s="101"/>
      <c r="L25" s="92"/>
    </row>
    <row r="26" spans="1:12" ht="15.75" thickBot="1" x14ac:dyDescent="0.25">
      <c r="A26" s="100"/>
      <c r="B26" s="1"/>
      <c r="C26" s="1"/>
      <c r="D26" s="1"/>
      <c r="E26" s="1"/>
      <c r="F26" s="1"/>
      <c r="G26" s="1"/>
      <c r="H26" s="92">
        <f t="shared" si="0"/>
        <v>0</v>
      </c>
      <c r="I26" s="1"/>
      <c r="J26" s="1"/>
      <c r="K26" s="101"/>
      <c r="L26" s="92"/>
    </row>
    <row r="27" spans="1:12" ht="21" customHeight="1" thickBot="1" x14ac:dyDescent="0.25">
      <c r="A27" s="102" t="s">
        <v>74</v>
      </c>
      <c r="B27" s="103">
        <f t="shared" ref="B27:G27" si="3">SUM(B9:B26)</f>
        <v>0</v>
      </c>
      <c r="C27" s="103">
        <f t="shared" si="3"/>
        <v>0</v>
      </c>
      <c r="D27" s="103">
        <f t="shared" si="3"/>
        <v>0</v>
      </c>
      <c r="E27" s="103">
        <f t="shared" si="3"/>
        <v>0</v>
      </c>
      <c r="F27" s="103">
        <f t="shared" si="3"/>
        <v>0</v>
      </c>
      <c r="G27" s="103">
        <f t="shared" si="3"/>
        <v>0</v>
      </c>
      <c r="H27" s="98">
        <f t="shared" si="0"/>
        <v>0</v>
      </c>
      <c r="I27" s="103">
        <f>SUM(I9:I26)</f>
        <v>0</v>
      </c>
      <c r="J27" s="103">
        <f>SUM(J9:J26)</f>
        <v>0</v>
      </c>
      <c r="K27" s="103"/>
      <c r="L27" s="103"/>
    </row>
    <row r="28" spans="1:12" x14ac:dyDescent="0.2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2" x14ac:dyDescent="0.2">
      <c r="A29" s="105"/>
      <c r="B29" s="106"/>
      <c r="C29" s="105"/>
      <c r="D29" s="105"/>
      <c r="E29" s="105"/>
      <c r="F29" s="105"/>
      <c r="G29" s="105"/>
      <c r="H29" s="105"/>
      <c r="I29" s="105"/>
      <c r="J29" s="105"/>
      <c r="K29" s="105"/>
      <c r="L29" s="105"/>
    </row>
    <row r="30" spans="1:12" x14ac:dyDescent="0.2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12" x14ac:dyDescent="0.2">
      <c r="A31" s="196" t="s">
        <v>20</v>
      </c>
      <c r="B31" s="196"/>
      <c r="C31" s="196"/>
      <c r="D31" s="105"/>
      <c r="E31" s="105"/>
      <c r="F31" s="105"/>
      <c r="G31" s="105"/>
      <c r="H31" s="107"/>
      <c r="I31" s="108"/>
      <c r="J31" s="108"/>
      <c r="K31" s="108"/>
      <c r="L31" s="108"/>
    </row>
    <row r="32" spans="1:12" x14ac:dyDescent="0.2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</row>
  </sheetData>
  <mergeCells count="18">
    <mergeCell ref="I7:J7"/>
    <mergeCell ref="K7:L8"/>
    <mergeCell ref="K22:L22"/>
    <mergeCell ref="A1:L1"/>
    <mergeCell ref="A6:L6"/>
    <mergeCell ref="E7:E8"/>
    <mergeCell ref="F7:F8"/>
    <mergeCell ref="A2:L2"/>
    <mergeCell ref="A3:J3"/>
    <mergeCell ref="E5:F5"/>
    <mergeCell ref="I4:J4"/>
    <mergeCell ref="G7:G8"/>
    <mergeCell ref="H7:H8"/>
    <mergeCell ref="A31:C31"/>
    <mergeCell ref="A7:A8"/>
    <mergeCell ref="B7:B8"/>
    <mergeCell ref="C7:C8"/>
    <mergeCell ref="D7:D8"/>
  </mergeCells>
  <pageMargins left="0.7" right="0.7" top="0.56999999999999995" bottom="0.5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 1</vt:lpstr>
      <vt:lpstr>IT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</dc:creator>
  <cp:lastModifiedBy>gptcgkt137</cp:lastModifiedBy>
  <cp:lastPrinted>2026-01-09T11:33:33Z</cp:lastPrinted>
  <dcterms:created xsi:type="dcterms:W3CDTF">2025-01-20T06:11:46Z</dcterms:created>
  <dcterms:modified xsi:type="dcterms:W3CDTF">2026-01-12T11:31:23Z</dcterms:modified>
</cp:coreProperties>
</file>